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95" windowWidth="19200" windowHeight="14595" activeTab="1"/>
  </bookViews>
  <sheets>
    <sheet name="ГПЗ" sheetId="1" r:id="rId1"/>
    <sheet name="Корректировка" sheetId="2" r:id="rId2"/>
  </sheets>
  <externalReferences>
    <externalReference r:id="rId3"/>
  </externalReferences>
  <definedNames>
    <definedName name="ЕИ" localSheetId="1">'[1]Единицы измерения'!$B$3:$B$46</definedName>
    <definedName name="Инкотермс">'[1]Справочник Инкотермс'!$A$4:$A$14</definedName>
    <definedName name="осн">'[1]Основание из одного источника'!$A$3:$A$55</definedName>
    <definedName name="Способ_закупок">'[1]Способы закупок'!$A$4:$A$11</definedName>
  </definedNames>
  <calcPr calcId="145621"/>
</workbook>
</file>

<file path=xl/calcChain.xml><?xml version="1.0" encoding="utf-8"?>
<calcChain xmlns="http://schemas.openxmlformats.org/spreadsheetml/2006/main">
  <c r="S33" i="2" l="1"/>
  <c r="R33" i="2"/>
  <c r="S28" i="2"/>
  <c r="R28" i="2"/>
  <c r="S27" i="2"/>
  <c r="S26" i="2"/>
  <c r="R23" i="2"/>
  <c r="S23" i="2" s="1"/>
  <c r="R22" i="2"/>
  <c r="S22" i="2" s="1"/>
  <c r="S24" i="2" s="1"/>
  <c r="S19" i="2"/>
  <c r="R19" i="2"/>
  <c r="R15" i="2"/>
  <c r="S14" i="2"/>
  <c r="S13" i="2"/>
  <c r="S15" i="2" s="1"/>
  <c r="R34" i="2" l="1"/>
  <c r="S34" i="2"/>
  <c r="R24" i="2"/>
</calcChain>
</file>

<file path=xl/sharedStrings.xml><?xml version="1.0" encoding="utf-8"?>
<sst xmlns="http://schemas.openxmlformats.org/spreadsheetml/2006/main" count="2708" uniqueCount="662">
  <si>
    <t>Идентификатор из внешней системы  (служебное поле)</t>
  </si>
  <si>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</si>
  <si>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</si>
  <si>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</si>
  <si>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</si>
  <si>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</si>
  <si>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</si>
  <si>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одного источника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</si>
  <si>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</si>
  <si>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</si>
  <si>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</si>
  <si>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</si>
  <si>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</si>
  <si>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</si>
  <si>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</si>
  <si>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</si>
  <si>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</si>
  <si>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</si>
  <si>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</si>
  <si>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</si>
  <si>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Приоритет закупки</t>
  </si>
  <si>
    <t>Организатор закупки</t>
  </si>
  <si>
    <t>1. Товары</t>
  </si>
  <si>
    <t>-</t>
  </si>
  <si>
    <t>3-1 Т</t>
  </si>
  <si>
    <t>192021.550.000000</t>
  </si>
  <si>
    <t>Бензин для двигателей с искровым зажиганием</t>
  </si>
  <si>
    <t>марка АИ-95</t>
  </si>
  <si>
    <t>107:Система:по карточной системе:карточка жүйесі бойынша</t>
  </si>
  <si>
    <t>ОИ</t>
  </si>
  <si>
    <t>137-4 (внутрихолдинговая кооперация)</t>
  </si>
  <si>
    <t>100</t>
  </si>
  <si>
    <t>01.2018</t>
  </si>
  <si>
    <t>710000000, г.Астана, пр.Республики, 32, каб.504</t>
  </si>
  <si>
    <t>710000000, г.Астана, г.Астана</t>
  </si>
  <si>
    <t>DDP</t>
  </si>
  <si>
    <t>С даты подписания договора по 12.2018</t>
  </si>
  <si>
    <t xml:space="preserve">Предоплата - 100% , Промежуточный платеж - 0% , Окончательный платеж - 0% </t>
  </si>
  <si>
    <t>Литр (куб. дм.)</t>
  </si>
  <si>
    <t>ОВХ</t>
  </si>
  <si>
    <t>Товарищество с ограниченной ответственностью "КазМунайГаз-Сервис"</t>
  </si>
  <si>
    <t>4-2 Т</t>
  </si>
  <si>
    <t>192021.530.000001</t>
  </si>
  <si>
    <t>марка АИ-92</t>
  </si>
  <si>
    <t xml:space="preserve">Окончательный платеж - 0% , Промежуточный платеж - 0% , Предоплата - 100% </t>
  </si>
  <si>
    <t>5-1 Т</t>
  </si>
  <si>
    <t xml:space="preserve">115630100, Акмолинская область, Зерендинский район, Зерендинский с.о., с.Зеренда, Акмолинская область, п.Зеренда </t>
  </si>
  <si>
    <t>6-1 Т</t>
  </si>
  <si>
    <t>750000000, г.Алматы, г.Алматы</t>
  </si>
  <si>
    <t>7-2 Т</t>
  </si>
  <si>
    <t>192026.510.000000</t>
  </si>
  <si>
    <t>Топливо дизельное</t>
  </si>
  <si>
    <t>летнее</t>
  </si>
  <si>
    <t>8-2 Т</t>
  </si>
  <si>
    <t>107:Система:для котельных, наливом:қазандықтарға арналған, құйылмалы</t>
  </si>
  <si>
    <t>9-2 Т</t>
  </si>
  <si>
    <t>10-2 Т</t>
  </si>
  <si>
    <t>11-1 Т</t>
  </si>
  <si>
    <t>192026.510.000001</t>
  </si>
  <si>
    <t>зимнее</t>
  </si>
  <si>
    <t>13 Т</t>
  </si>
  <si>
    <t>351110.100.000000</t>
  </si>
  <si>
    <t>Электроэнергия</t>
  </si>
  <si>
    <t>для собственного потребления</t>
  </si>
  <si>
    <t>137-21 (приобретение электроэнергии)</t>
  </si>
  <si>
    <t>11.2017</t>
  </si>
  <si>
    <t>с 01.2018 по 12.2018</t>
  </si>
  <si>
    <t xml:space="preserve">Окончательный платеж - 100% , Промежуточный платеж - 0% , Предоплата - 0% </t>
  </si>
  <si>
    <t>Киловатт</t>
  </si>
  <si>
    <t>14 Т</t>
  </si>
  <si>
    <t>710000000, г.Астана, " г.Астана, ул.Кунаева, д.8, ""Изумрудный квартал"", блок Б"</t>
  </si>
  <si>
    <t>15 Т</t>
  </si>
  <si>
    <t>17 Т</t>
  </si>
  <si>
    <t>353011.130.000000</t>
  </si>
  <si>
    <t>Энергия тепловая</t>
  </si>
  <si>
    <t>в горячей воде</t>
  </si>
  <si>
    <t>140-7 (природный газ, вода, услуги водоснабжения и тепловой  энергии через присоединенную сеть)</t>
  </si>
  <si>
    <t>Гигакалория</t>
  </si>
  <si>
    <t>18 Т</t>
  </si>
  <si>
    <t>19-1 Т</t>
  </si>
  <si>
    <t>101111.400.000006</t>
  </si>
  <si>
    <t>Говядина</t>
  </si>
  <si>
    <t>охлажденная, туша, I категория</t>
  </si>
  <si>
    <t>360:Прочие характеристики:Мясо плотное, окрас красный, жировых прослоек-белый, кремовый или желтый. Внешний вид мяса сухой, а мясной сок, выделяемый в разрезе прозрачный. Средней жирности. :тығыз, түсі қызыл, майлы заттары - ақ, ақсары немесе сары ет. Еттің сыртқы көрінісі құрғақ, ал кесілген кездегі еттің шырыны мөлдір. Майлылығы орташа  \ 25:Вес:не более 150 кг:150 кг артық емес \ 79:ГОСТ: СТ РК 1759-2008:ҚР СТ 1759-2008</t>
  </si>
  <si>
    <t>ОТП</t>
  </si>
  <si>
    <t>115630100, Акмолинская область, Зерендинский район, Зерендинский с.о., с.Зеренда, ОК Сункар</t>
  </si>
  <si>
    <t xml:space="preserve">Предоплата - 0% , Промежуточный платеж - 0% , Окончательный платеж - 100% </t>
  </si>
  <si>
    <t>Килограмм</t>
  </si>
  <si>
    <t>ТПХ</t>
  </si>
  <si>
    <t>20-1 Т</t>
  </si>
  <si>
    <t>101115.100.000006</t>
  </si>
  <si>
    <t>Конина</t>
  </si>
  <si>
    <t>охлажденная, полутуша, I категория</t>
  </si>
  <si>
    <t>360:Прочие характеристики:без постороннего запаха, не допускается наличие остатков внутренних органов, шкуры, сгустков крови, загрязнений:бөтен иіссіз, ішкі органдардың, терінің, қанның, ластаушы заттардың қалдықтарының болмауға тиіс \ 25:Вес:200-230 кг:200-230 кг \ 79:ГОСТ:32225-2013:32225-2013</t>
  </si>
  <si>
    <t>21-1 Т</t>
  </si>
  <si>
    <t>101314.220.000000</t>
  </si>
  <si>
    <t>Колбаса</t>
  </si>
  <si>
    <t>полукопченая</t>
  </si>
  <si>
    <t>360:Прочие характеристики:Чистая сухая поверхность, без пятен, слипов, повреждений, наплывов фарша, запах и вкус приятный с выраженным ароматом пряностей, :Беті таза құрғақ ешқандай дақтарсыз, тартылған еттің қаспағысыз, иісі мен дәмі дәмдеуіштердің айқын хош иісімен жағымды \ 79:ГОСТ:31785-2012:31785-2012</t>
  </si>
  <si>
    <t>22-1 Т</t>
  </si>
  <si>
    <t>101314.230.000000</t>
  </si>
  <si>
    <t>вареная</t>
  </si>
  <si>
    <t>360:Прочие характеристики:Чистая сухая поверхность, без пятен, слипов, повреждений, наплывов фарша, запах и вкус приятный с выраженным ароматом пряностей, без постороннего привкуса и запаха, вкус слегка острый в меру соленый, из мяса говядины :Беті таза құрғақ ешқандай дақтарсыз, тартылған еттің қаспағысыз, иісі мен дәмі дәмдеуіштердің айқын хош иісімен жағымды, дәмі сәл ашты және тұзды, смыр етінен жасалған \ 79:ГОСТ:23670-79:23670-79</t>
  </si>
  <si>
    <t>23-2 Т</t>
  </si>
  <si>
    <t>105111.910.000000</t>
  </si>
  <si>
    <t>Молоко натуральное</t>
  </si>
  <si>
    <t>жирность 3-6%</t>
  </si>
  <si>
    <t>360:Прочие характеристики:пастеризованное:пастерленген \ 478:Упаковка:1 л:1 л \ 79:ГОСТ:СТ РК 1760-2008:ҚР СТ 1760-2008</t>
  </si>
  <si>
    <t>0</t>
  </si>
  <si>
    <t>24-2 Т</t>
  </si>
  <si>
    <t>105130.311.000000</t>
  </si>
  <si>
    <t>Масло</t>
  </si>
  <si>
    <t>сладкосливочное</t>
  </si>
  <si>
    <t>360:Прочие характеристики:Однородная масса, пластичная, плотная. цвет от белого до желтого. Не соленное. :Біртекті масса, пластик, тығыз. түсті ақтан сарыға дейін. Тұзды емес \ 79:ГОСТ:ГОСТ Р 52253-2004:МСТ Р 52253-2004</t>
  </si>
  <si>
    <t>25-1 Т</t>
  </si>
  <si>
    <t>105140.312.000000</t>
  </si>
  <si>
    <t>Творог</t>
  </si>
  <si>
    <t>жирность 5-18%</t>
  </si>
  <si>
    <t>360:Прочие характеристики:"консистенция - мягкая, однородная, рассыпчатая; цвет - белый с кремовым оттенком, равномерный по всей массе. ":консистенциясы -жұмсақ, біркелкі, үгілмелі.  Түсі сарғыш ақ, массасы бойынша біркелкі. \ 1:Доля %:жира не менее 9%:май кемінде 9% \ 79:ГОСТ:СТ РК 94-95:ҚР СТ 94-95</t>
  </si>
  <si>
    <t>26-1 Т</t>
  </si>
  <si>
    <t>105140.510.000000</t>
  </si>
  <si>
    <t>Сыр</t>
  </si>
  <si>
    <t>полутвердый</t>
  </si>
  <si>
    <t>1:Доля %:влага в обезжиренном веществе 54,0-69,0% :майсыз заттың ылғалдығы 54,0-69,0% \ 326:Сорт:голландский:голландиялық \ 79:ГОСТ:СТ РК 1063-2002:ҚР СТ 1063-2002</t>
  </si>
  <si>
    <t>27-1 Т</t>
  </si>
  <si>
    <t>105152.433.000000</t>
  </si>
  <si>
    <t>Кефир</t>
  </si>
  <si>
    <t>без пищевых добавок</t>
  </si>
  <si>
    <t>121:Жирность:1%:1% \ 79:ГОСТ:31454-2012:31454-2012</t>
  </si>
  <si>
    <t>28-1 Т</t>
  </si>
  <si>
    <t>105152.435.000002</t>
  </si>
  <si>
    <t>Сметана</t>
  </si>
  <si>
    <t>жирность 20,0-32,2%</t>
  </si>
  <si>
    <t>360:Прочие характеристики:консистенция однородная, в меру густая, цвет белый :консистенция біркелкі, қою, түсі ақ \ 79:ГОСТ:СТ РК ГОСТ Р 52092 -2010:ҚР СТ МСТ Р 52092 -2010</t>
  </si>
  <si>
    <t>29-1 Т</t>
  </si>
  <si>
    <t>107212.551.000000</t>
  </si>
  <si>
    <t>Печенье</t>
  </si>
  <si>
    <t>сахарное</t>
  </si>
  <si>
    <t>360:Прочие характеристики:песочное :үгілмелі \ 79:ГОСТ:24901-2014:24901-2014</t>
  </si>
  <si>
    <t>30-1 Т</t>
  </si>
  <si>
    <t>108222.499.000000</t>
  </si>
  <si>
    <t>Конфета</t>
  </si>
  <si>
    <t>шоколадная, с молочными и фруктовыми корпусами</t>
  </si>
  <si>
    <t>360:Прочие характеристики:мягкой консистенции, состоящие из начинки и шоколадной глазури:шоколад глазурі мен салындысы бар жұмсақ консистенция \ 1:Доля %:сахара 40-70% : қант 40-70% \ 79:ГОСТ:4570-93:4570-93</t>
  </si>
  <si>
    <t>31-2 Т</t>
  </si>
  <si>
    <t>110711.320.000000</t>
  </si>
  <si>
    <t>Вода</t>
  </si>
  <si>
    <t>газированная, минеральная, столовая, природная</t>
  </si>
  <si>
    <t>478:Упаковка:пластиковая, 0,5 л: пластик 0,5 л \ 79:ГОСТ:СТ РК 1432-2005:ҚР СТ 1432-2005</t>
  </si>
  <si>
    <t>Штука</t>
  </si>
  <si>
    <t>32-1 Т</t>
  </si>
  <si>
    <t>011171.000.000000</t>
  </si>
  <si>
    <t>Фасоль</t>
  </si>
  <si>
    <t>сушеная</t>
  </si>
  <si>
    <t>360:Прочие характеристики:красная:қызыл</t>
  </si>
  <si>
    <t>33-1 Т</t>
  </si>
  <si>
    <t>011175.000.000000</t>
  </si>
  <si>
    <t>Горох</t>
  </si>
  <si>
    <t>сухой, класс 1</t>
  </si>
  <si>
    <t>360:Прочие характеристики:шлифованный, колотый:тегістелген, шағылған</t>
  </si>
  <si>
    <t>34-1 Т</t>
  </si>
  <si>
    <t>011312.900.000000</t>
  </si>
  <si>
    <t>Капуста</t>
  </si>
  <si>
    <t>свежая, белокочанная</t>
  </si>
  <si>
    <t>360:Прочие характеристики:позднеспелая:кеш пісетін \ 79:ГОСТ:1724-85:1724-85</t>
  </si>
  <si>
    <t>35-1 Т</t>
  </si>
  <si>
    <t>011314.900.000000</t>
  </si>
  <si>
    <t>Салат</t>
  </si>
  <si>
    <t>свежий</t>
  </si>
  <si>
    <t>36-1 Т</t>
  </si>
  <si>
    <t>011331.900.000000</t>
  </si>
  <si>
    <t>Перец</t>
  </si>
  <si>
    <t>360:Прочие характеристики:сладкий, культурных сортов:тәтті,екпе  сорттары \ 79:ГОСТ:13908-68:13908-68</t>
  </si>
  <si>
    <t>37-1 Т</t>
  </si>
  <si>
    <t>011332.100.000000</t>
  </si>
  <si>
    <t>Огурец</t>
  </si>
  <si>
    <t>79:ГОСТ:1726-85:1726-85</t>
  </si>
  <si>
    <t>38-1 Т</t>
  </si>
  <si>
    <t>011334.100.000000</t>
  </si>
  <si>
    <t>Помидор</t>
  </si>
  <si>
    <t>360:Прочие характеристики:от красных до бурых сортов, средней величины :қызылдан қоңыр сорттарға дейін, орташа мөлшері \ 168:Класс:экстра:экстра \ 79:ГОСТ:1725-85:1725-85</t>
  </si>
  <si>
    <t>39-1 Т</t>
  </si>
  <si>
    <t>011341.100.000003</t>
  </si>
  <si>
    <t>Морковь</t>
  </si>
  <si>
    <t>свежий, класс 1</t>
  </si>
  <si>
    <t>79:ГОСТ:26767-85:26767-85</t>
  </si>
  <si>
    <t>40-1 Т</t>
  </si>
  <si>
    <t>011342.000.000001</t>
  </si>
  <si>
    <t>Чеснок</t>
  </si>
  <si>
    <t>свежий, сорт обыкновенный</t>
  </si>
  <si>
    <t>36:Диаметр:не менее 25 мм:кемінде 25 мм \ 79:ГОСТ:27569-87:27569-87</t>
  </si>
  <si>
    <t>41-1 Т</t>
  </si>
  <si>
    <t>011343.100.000000</t>
  </si>
  <si>
    <t>Лук репчатый</t>
  </si>
  <si>
    <t>168:Класс:1:1 \ 79:ГОСТ:1723-86:1723-86</t>
  </si>
  <si>
    <t>42-1 Т</t>
  </si>
  <si>
    <t>011349.200.000000</t>
  </si>
  <si>
    <t>Редис</t>
  </si>
  <si>
    <t>43-1 Т</t>
  </si>
  <si>
    <t>011351.100.000000</t>
  </si>
  <si>
    <t>Картофель</t>
  </si>
  <si>
    <t>свежий, продовольственный</t>
  </si>
  <si>
    <t>360:Прочие характеристики:клубень удлиненно-овальной формы, глазки мелкие, кожура темно-коричневого цвета:ұзын сопақ нысанды түйнек, шұқырлары кішкентай, қабығы қара қоңыр түсті  \ 168:Класс:№ 1, поздний:№1, кеш \ 79:ГОСТ:26545-85:26545-85</t>
  </si>
  <si>
    <t>44-1 Т</t>
  </si>
  <si>
    <t>011371.000.000000</t>
  </si>
  <si>
    <t>Свекла</t>
  </si>
  <si>
    <t>свежая, столовая</t>
  </si>
  <si>
    <t>360:Прочие характеристики:красная:қызыл \ 79:ГОСТ:32285-2013:32285-2013</t>
  </si>
  <si>
    <t>45-1 Т</t>
  </si>
  <si>
    <t>011380.100.000000</t>
  </si>
  <si>
    <t>Гриб</t>
  </si>
  <si>
    <t>360:Прочие характеристики:цвет белый, без повреждений, маленького размера:ақ түсті, бүлінбеген, көлемі кішкентай \ 326:Сорт:груздь:груздь</t>
  </si>
  <si>
    <t>46-1 Т</t>
  </si>
  <si>
    <t>012212.000.000002</t>
  </si>
  <si>
    <t>Банан</t>
  </si>
  <si>
    <t>свежий, сорт 1</t>
  </si>
  <si>
    <t>360:Прочие характеристики:связка 4-9 плодов, кожура однородного салатного цвета:4-9 жеміс шоғыры, қабығы біртектіжасыл түсті  \ 110:Длина:не менее 19 см:кемінде 19 см \ 36:Диаметр:30-40 мм:30-40 мм</t>
  </si>
  <si>
    <t>47-1 Т</t>
  </si>
  <si>
    <t>012312.100.000000</t>
  </si>
  <si>
    <t>Лимон</t>
  </si>
  <si>
    <t>36:Диаметр:не менее 60 мм (поперечный):кемінде 60 мм (көлденең) \ 164:Категория:1:1 \ 79:ГОСТ:4429-82:4429-82</t>
  </si>
  <si>
    <t>48-1 Т</t>
  </si>
  <si>
    <t>012313.000.000000</t>
  </si>
  <si>
    <t>Апельсин</t>
  </si>
  <si>
    <t>360:Прочие характеристики: многогнездный, многосемянный плод, мякоть плода сладкая. :көпқырлы, көп ұрықты жеміс, балдыры тәтті. \ 46:размер:не более 200 гр:кемінде 200 гр \ 79:ГОСТ:4427-82:4427-82</t>
  </si>
  <si>
    <t>49-1 Т</t>
  </si>
  <si>
    <t>012410.000.000003</t>
  </si>
  <si>
    <t>Яблоко позднее</t>
  </si>
  <si>
    <t>свежее, сорт 1</t>
  </si>
  <si>
    <t>36:Диаметр:не менее 55 мм (поперечный):кемінде 55 мм (көлденең) \ 79:ГОСТ:21122-75:21122-75</t>
  </si>
  <si>
    <t>50-1 Т</t>
  </si>
  <si>
    <t>012535.000.000003</t>
  </si>
  <si>
    <t>Ядро ореха грецкого</t>
  </si>
  <si>
    <t>сорт высший</t>
  </si>
  <si>
    <t>79:ГОСТ:16833-2014:16833-2014</t>
  </si>
  <si>
    <t>51-1 Т</t>
  </si>
  <si>
    <t>014721.900.000002</t>
  </si>
  <si>
    <t>Яйцо</t>
  </si>
  <si>
    <t>куриное, диетическое, категория 1</t>
  </si>
  <si>
    <t>360:Прочие характеристики:свежее:жаңа \ 79:ГОСТ:31654-2012:31654-2012</t>
  </si>
  <si>
    <t>52-1 Т</t>
  </si>
  <si>
    <t>030012.190.000000</t>
  </si>
  <si>
    <t>Язык</t>
  </si>
  <si>
    <t>живой</t>
  </si>
  <si>
    <t>360:Прочие характеристики:мороженый:мұздатылған \ 38:Вид:морской язык:тіл</t>
  </si>
  <si>
    <t>53-1 Т</t>
  </si>
  <si>
    <t>101210.500.000004</t>
  </si>
  <si>
    <t>Курица</t>
  </si>
  <si>
    <t>свежая, тушка, I категория</t>
  </si>
  <si>
    <t>360:Прочие характеристики:Средних размеров, хорошо обескровлена, чистая, без посторонних запахов и загрязнений.:Көлемі орташа,қаны  жақсы ағызылған, таза, өзге иіссіз және кірсіз. \ 79:ГОСТ:21784-76:21784-76</t>
  </si>
  <si>
    <t>54-1 Т</t>
  </si>
  <si>
    <t>102023.200.000000</t>
  </si>
  <si>
    <t>Сельдь</t>
  </si>
  <si>
    <t>слабосоленая</t>
  </si>
  <si>
    <t>79:ГОСТ:815-2004:815-2004</t>
  </si>
  <si>
    <t>55-1 Т</t>
  </si>
  <si>
    <t>102025.900.000000</t>
  </si>
  <si>
    <t>Палочки крабовые</t>
  </si>
  <si>
    <t>из морепродуктов, замороженные</t>
  </si>
  <si>
    <t>360:Прочие характеристики:из исскуственного обработанного рыбного белка сурими или измельченного мяса белой рыбы:сурими жасанды өңделген балық ақуызынан немесе ақ балықтың туралған етінен \ 478:Упаковка:вакуумная, 200 гр:вакуумды,200гр</t>
  </si>
  <si>
    <t>56-1 Т</t>
  </si>
  <si>
    <t>103216.000.000001</t>
  </si>
  <si>
    <t>Сок</t>
  </si>
  <si>
    <t>яблочный, прямого отжима</t>
  </si>
  <si>
    <t>360:Прочие характеристики:без добавления сахара:қант қосылмаған \ 478:Упаковка:200 мл:200 мл \ 79:ГОСТ:СТ РК 1472-2005:ҚР СТ 1472-2005</t>
  </si>
  <si>
    <t>Упаковка</t>
  </si>
  <si>
    <t>57-1 Т</t>
  </si>
  <si>
    <t>103913.990.000000</t>
  </si>
  <si>
    <t>Петрушка</t>
  </si>
  <si>
    <t>свежая</t>
  </si>
  <si>
    <t>58-1 Т</t>
  </si>
  <si>
    <t>103913.990.000002</t>
  </si>
  <si>
    <t>Укроп</t>
  </si>
  <si>
    <t>59-1 Т</t>
  </si>
  <si>
    <t>103914.000.000002</t>
  </si>
  <si>
    <t>Фрукты</t>
  </si>
  <si>
    <t>высушенные</t>
  </si>
  <si>
    <t>360:Прочие характеристики:ассорти из яблок и абрикосов, нарезанные, высушенные, чстые, без посторонних примесей:алмалар мен өріктердің құрамасы, кесілген, құрғатылған, таза, өзге қоспаларсыз</t>
  </si>
  <si>
    <t>60-1 Т</t>
  </si>
  <si>
    <t>103916.000.000000</t>
  </si>
  <si>
    <t>консервированный, без уксуса</t>
  </si>
  <si>
    <t>360:Прочие характеристики:отборный, сладкий:іріктелген, тәтті \ 326:Сорт:высший, мозговой:жоғары \ 79:ГОСТ:15842-90:15842-90</t>
  </si>
  <si>
    <t>61-1 Т</t>
  </si>
  <si>
    <t>103917.800.000000</t>
  </si>
  <si>
    <t>Кукуруза сахарная</t>
  </si>
  <si>
    <t>консервированная, без уксуса</t>
  </si>
  <si>
    <t>360:Прочие характеристики:Не мороженая, залитая раствором поваренной соли и/или сахара, пищевых органических кислот (кроме уксусной), пряностей или их экстрактов, с добавлением или без добавления пищевого растительного масла и зелени. :мұздатылмаған, тағамдық өсімдік майы және көк шөптер қосылған немесе қосылмаған ас тұзы және/немесе қант, тағамдық органикалық қышқылдар (сірке суынан басқа), дәмдеуіштер немесе олардың сығындысының ерітіндісі құйылған  \ 79:ГОСТ:15877-70:15877-70</t>
  </si>
  <si>
    <t>62-1 Т</t>
  </si>
  <si>
    <t>103918.110.000000</t>
  </si>
  <si>
    <t>консервированный, с уксусом</t>
  </si>
  <si>
    <t>478:Упаковка:стекло, 2 л:шыны, 2 л \ 79:ГОСТ:20144-74:20144-74</t>
  </si>
  <si>
    <t>63-1 Т</t>
  </si>
  <si>
    <t>103922.910.000002</t>
  </si>
  <si>
    <t>Повидло</t>
  </si>
  <si>
    <t>из фруктового пюре</t>
  </si>
  <si>
    <t>38:Вид:яблочное:алма \ 79:ГОСТ:СТ РК 1401-2005:ҚР СТ 1401-2005</t>
  </si>
  <si>
    <t>64-1 Т</t>
  </si>
  <si>
    <t>103925.100.000000</t>
  </si>
  <si>
    <t>Изюм</t>
  </si>
  <si>
    <t>отборный</t>
  </si>
  <si>
    <t>360:Прочие характеристики:черный, чистый:қара, таза \ 79:ГОСТ:6882-88:6882-88</t>
  </si>
  <si>
    <t>65-1 Т</t>
  </si>
  <si>
    <t>104124.000.000000</t>
  </si>
  <si>
    <t>пищевое, подсолнечное, нерафинированное</t>
  </si>
  <si>
    <t>478:Упаковка:1 л:1 л \ 79:ГОСТ:СТ РК 1428-2005:ҚР СТ 1428-2005</t>
  </si>
  <si>
    <t>66-1 Т</t>
  </si>
  <si>
    <t>104210.300.000000</t>
  </si>
  <si>
    <t>Маргарин</t>
  </si>
  <si>
    <t>жирность 40-60%</t>
  </si>
  <si>
    <t>360:Прочие характеристики:кондитерский, низкокалорийный:кондитерлік, төмен калориялы \ 478:Упаковка:200 гр:200 гр \ 79:ГОСТ:32188-2013:32188-2013</t>
  </si>
  <si>
    <t>67-1 Т</t>
  </si>
  <si>
    <t>105152.431.000000</t>
  </si>
  <si>
    <t>Йогурт</t>
  </si>
  <si>
    <t>360:Прочие характеристики:питьевой, сладкий, консистенция однородная, жидкая, с легкой тягучестью:ішетін, тәтті, консистенциясы біркелкі, сұйық, жұмсақ тұтқырлықпен \ 478:Упаковка:100 гр:100 гр \ 79:ГОСТ:СТ РК 2069-2010:ҚР СТ 2069-2010</t>
  </si>
  <si>
    <t>68-1 Т</t>
  </si>
  <si>
    <t>105152.436.000000</t>
  </si>
  <si>
    <t>Кумыс</t>
  </si>
  <si>
    <t>из кобыльего молока</t>
  </si>
  <si>
    <t>360:Прочие характеристики:крепкий, натуральный, чистый, кисломолочный вкус, специфический для напитка запах. Цвет молочно-белый. :" ащы, табиғи, таза, қышқыл-сүт дәмі, сусынға тән иіс. Түсі сүтті ақ." \ 79:ГОСТ:СТ РК 1004-98:ҚР СТ 1004-98</t>
  </si>
  <si>
    <t>69-1 Т</t>
  </si>
  <si>
    <t>106111.000.000002</t>
  </si>
  <si>
    <t>Рис</t>
  </si>
  <si>
    <t>очищенный, среднезерный, шлифованный</t>
  </si>
  <si>
    <t>360:Прочие характеристики:зерна длиной 5-6 мм, шириной 1/2, 1/3 длины, с гладкой и ровной поверхностью, белоснежные, полупрозрачные.:дән ұзындығы 5-6 мм, ені 1/2, 1/3 ұзындығы бірқалыпты және тегіс мөлдір. \ 326:Сорт:экстра:экстра \ 79:ГОСТ:СТ РК ИСО 7301-2012:ҚР СТ ИСО 7301-2012</t>
  </si>
  <si>
    <t>70-1 Т</t>
  </si>
  <si>
    <t>106121.300.000001</t>
  </si>
  <si>
    <t>Мука</t>
  </si>
  <si>
    <t>пшеничная, сорт высший, из мягких сортов пшеницы</t>
  </si>
  <si>
    <t>79:ГОСТ:СТ РК 1482-2005:ҚР СТ 1482-2005</t>
  </si>
  <si>
    <t>71-1 Т</t>
  </si>
  <si>
    <t>106131.331.000000</t>
  </si>
  <si>
    <t>Крупа манная</t>
  </si>
  <si>
    <t>марка Т</t>
  </si>
  <si>
    <t>36:Диаметр:1-1,5 мм:1-1,5 мм \ 79:ГОСТ:7022-97:7022-97</t>
  </si>
  <si>
    <t>72-1 Т</t>
  </si>
  <si>
    <t>106132.330.000000</t>
  </si>
  <si>
    <t>Крупа гречневая</t>
  </si>
  <si>
    <t>сорт №1</t>
  </si>
  <si>
    <t>79:ГОСТ:5550-74:5550-74</t>
  </si>
  <si>
    <t>73-1 Т</t>
  </si>
  <si>
    <t>106132.340.000000</t>
  </si>
  <si>
    <t>Крупа кукурузная</t>
  </si>
  <si>
    <t>360:Прочие характеристики:шлифованная:тегістелген \ 36:Диаметр:3-4 мм:3-4 мм \ 79:ГОСТ:6002-69:6002-69</t>
  </si>
  <si>
    <t>74-1 Т</t>
  </si>
  <si>
    <t>106132.390.000003</t>
  </si>
  <si>
    <t>Крупа пшено</t>
  </si>
  <si>
    <t>79:ГОСТ:572-60:572-60</t>
  </si>
  <si>
    <t>75-1 Т</t>
  </si>
  <si>
    <t>107111.100.000000</t>
  </si>
  <si>
    <t>Хлеб</t>
  </si>
  <si>
    <t>из сеяной муки</t>
  </si>
  <si>
    <t>360:Прочие характеристики:свежий, поверхность гладкая , без крупных трещин и подрывов. Цвет-от светло-коричневого до темно-коричневого. Мякиш пропеченный, не липкий, не влажный на ощупь, эластичный. Вкус и запах -свойственный данному виду изделия, без постороннего привкуса и запаха. :жаңа піскен, беті тегіс, үлкен жарықтарсыз және үзілмеген. Түсі - ашық-қоңырдан қара-қоңырға дейін.Жұмсағы  пісірілген, жабыспайтын, құрғақ, созылғыш. Дәмі мен иісі өнімнің осы түріне тән, өзге  иіссіз және дәмсіз \ 79:ГОСТ:Р53072-2008:Р53072-2008</t>
  </si>
  <si>
    <t>76-1 Т</t>
  </si>
  <si>
    <t>107311.300.000000</t>
  </si>
  <si>
    <t>Изделия макаронные</t>
  </si>
  <si>
    <t>спагетти, из пшеничной муки, сорт высший</t>
  </si>
  <si>
    <t>360:Прочие характеристики: с различной формой сечения, из твердых сортов пшеницы с добавками:қоспалар қосылған, қатты бидай сорттарынан, өзгеше көлденең қимасы бар \ 79:ГОСТ: СТ РК ГОСТ Р 51865-2010: ҚР СТ МСТ Р 51865-2010</t>
  </si>
  <si>
    <t>77-1 Т</t>
  </si>
  <si>
    <t>107311.330.000003</t>
  </si>
  <si>
    <t>лапша, крахмальная </t>
  </si>
  <si>
    <t>360:Прочие характеристики:длинная китайская лапша, полупрозрачного цвета:ұзын қытай кеспесі, мөлдір түсті \ 326:Сорт:высший:жоғары</t>
  </si>
  <si>
    <t>78-1 Т</t>
  </si>
  <si>
    <t>108113.320.000000</t>
  </si>
  <si>
    <t>Сахар</t>
  </si>
  <si>
    <t>витаминизированный</t>
  </si>
  <si>
    <t>360:Прочие характеристики:сахар-песок, белый, чистый:қант-құмшекер, ақ, таза</t>
  </si>
  <si>
    <t>79-1 Т</t>
  </si>
  <si>
    <t>108213.000.000000</t>
  </si>
  <si>
    <t>Какао-порошок</t>
  </si>
  <si>
    <t>без сахара</t>
  </si>
  <si>
    <t>79:ГОСТ:108-76:108-76</t>
  </si>
  <si>
    <t>80-1 Т</t>
  </si>
  <si>
    <t>108311.500.000000</t>
  </si>
  <si>
    <t>Кофе</t>
  </si>
  <si>
    <t>жареный, с кофеином</t>
  </si>
  <si>
    <t>360:Прочие характеристики:натуральный, растворимый, порошкообразный:табиғи, еритін, ұнтақты \ 478:Упаковка:250 гр:250 гр</t>
  </si>
  <si>
    <t>81-1 Т</t>
  </si>
  <si>
    <t>108313.210.000002</t>
  </si>
  <si>
    <t>Чай</t>
  </si>
  <si>
    <t>черный, ферментированный, сорт "высший"</t>
  </si>
  <si>
    <t>478:Упаковка:500 гр:500 гр \ 79:ГОСТ:32573-2013:32573-2013</t>
  </si>
  <si>
    <t>82-1 Т</t>
  </si>
  <si>
    <t>108412.300.000000</t>
  </si>
  <si>
    <t>Кетчуп</t>
  </si>
  <si>
    <t>из свежих томатов </t>
  </si>
  <si>
    <t>478:Упаковка:500 гр:500 гр \ 79:ГОСТ:СТ РК 1310-2004:ҚР СТ 1310-2004</t>
  </si>
  <si>
    <t>83-1 Т</t>
  </si>
  <si>
    <t>108412.300.000002</t>
  </si>
  <si>
    <t>Паста томатная</t>
  </si>
  <si>
    <t>478:Упаковка:стеклянная, 850 гр:шыны, 850 гр \ 79:ГОСТ:СТ РК 1400-2005:ҚР СТ 1400-2005</t>
  </si>
  <si>
    <t>84-1 Т</t>
  </si>
  <si>
    <t>108412.910.000000</t>
  </si>
  <si>
    <t>Майонез</t>
  </si>
  <si>
    <t>жирность от 55%</t>
  </si>
  <si>
    <t>360:Прочие характеристики:на основе оливкового масла, высококалорийный:зәйтүн майы негізінде, жоғары калориялы \ 478:Упаковка:820 гр:820 гр \ 79:ГОСТ: 30004.1-93: 30004.1-93</t>
  </si>
  <si>
    <t>85-1 Т</t>
  </si>
  <si>
    <t>108423.700.000001</t>
  </si>
  <si>
    <t>Приправа</t>
  </si>
  <si>
    <t>пищевая</t>
  </si>
  <si>
    <t>360:Прочие характеристики:для корейских салатов:Кәріс салаттарына арналған \ 478:Упаковка:200 гр:200 гр</t>
  </si>
  <si>
    <t>86-1 Т</t>
  </si>
  <si>
    <t>360:Прочие характеристики:смесь пряностей и специй для приготовления различных блюд, в ассортименте:әр-түрлі тағамдарды дайындауға арналған дәмдеуіштер мен дәмдеуіштер қоспасы \ 478:Упаковка:30 гр:30 гр</t>
  </si>
  <si>
    <t>87-1 Т</t>
  </si>
  <si>
    <t>360:Прочие характеристики:острая кавказская ароматная приправа из красного перца, чеснока, соли, сухих и зеленых пряных трав:Қызыл бұрыштан, сарымсақтан, тұз, құрғақ және жасыл дәмді шөптердн жасалған ащы кавказдық хош иісті дәмдеуіш \ 478:Упаковка:250 гр:250 гр</t>
  </si>
  <si>
    <t>88-1 Т</t>
  </si>
  <si>
    <t>108430.100.000000</t>
  </si>
  <si>
    <t>Соль пищевая</t>
  </si>
  <si>
    <t>йодированная, сорт</t>
  </si>
  <si>
    <t>79:ГОСТ:13830-97:13830-97</t>
  </si>
  <si>
    <t>89-1 Т</t>
  </si>
  <si>
    <t>108913.330.000000</t>
  </si>
  <si>
    <t>Дрожжи</t>
  </si>
  <si>
    <t>пекарные, сушеные</t>
  </si>
  <si>
    <t>478:Упаковка:фольга, 80 гр:фольга, 80 гр \ 38:Вид:активные: белсенді \ 79:ГОСТ:28483-90:28483-90</t>
  </si>
  <si>
    <t>95 Т</t>
  </si>
  <si>
    <t>12.2017</t>
  </si>
  <si>
    <t>710000000, г.Астана, г.Астана, пр.Туран, 1</t>
  </si>
  <si>
    <t>96 Т</t>
  </si>
  <si>
    <t>97 Т</t>
  </si>
  <si>
    <t>329959.900.000055</t>
  </si>
  <si>
    <t>Сертификат</t>
  </si>
  <si>
    <t>подарочный</t>
  </si>
  <si>
    <t>250:Номинал: 25000 тг: 25000 тг</t>
  </si>
  <si>
    <t>ЦПП</t>
  </si>
  <si>
    <t>02.2018</t>
  </si>
  <si>
    <t>710000000, г.Астана, г. Астана, пр.Республики, 32, каб.504</t>
  </si>
  <si>
    <t>710000000, г.Астана, Астана, пр.Республики, 32, каб.304</t>
  </si>
  <si>
    <t>С даты подписания договора по 03.2018</t>
  </si>
  <si>
    <t>98 Т</t>
  </si>
  <si>
    <t>250:Номинал: 15000 тг: 15000 тг</t>
  </si>
  <si>
    <t>итого по товарам</t>
  </si>
  <si>
    <t>2. Работы</t>
  </si>
  <si>
    <t>1-2 Р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</si>
  <si>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</si>
  <si>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</si>
  <si>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</si>
  <si>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50</t>
  </si>
  <si>
    <t>710000000, г.Астана, г.Астана, пр.Кабанбай батыра, 19</t>
  </si>
  <si>
    <t>2-2 Р</t>
  </si>
  <si>
    <t>292040.100.000001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</si>
  <si>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</si>
  <si>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</si>
  <si>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 xml:space="preserve">Работы по ремонту автотранспортных средств, систем, узлов и агрегатов с предоставлением запасных частей \ Қосалқы бөлшектерді ұсынумен қатар автокөлік құралдарын, жүйелерді, тораптарды және агрегаттарды жөндеу бойынша жұмыстар </t>
  </si>
  <si>
    <t>710000000, г.Астана, г. Астана</t>
  </si>
  <si>
    <t>5 Р</t>
  </si>
  <si>
    <t>Работы по изготовлению бланков, грамот, благодарственных писем, дипломов, папок, конвертов, табличек и др. \ нысандарын өндіру бойынша жұмыс, хаттар, хаттар, дипломдар, қалталар, конверттер, жапсырмалар және басқалар рахмет.</t>
  </si>
  <si>
    <t>710000000, г.Астана, г. Астана, пр.Республики, 32, каб.304</t>
  </si>
  <si>
    <t>6 Р</t>
  </si>
  <si>
    <t>137-3 (закупки ежедневной и (или) еженедельной потребности по перечню)</t>
  </si>
  <si>
    <t>С даты подписания договора по 04.2018</t>
  </si>
  <si>
    <t>итого по работам</t>
  </si>
  <si>
    <t>3. Услуги</t>
  </si>
  <si>
    <t>1 У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</si>
  <si>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</si>
  <si>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</si>
  <si>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</si>
  <si>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2 У</t>
  </si>
  <si>
    <t>6 У</t>
  </si>
  <si>
    <t>611011.200.000000</t>
  </si>
  <si>
    <t>Услуги телефонной связи</t>
  </si>
  <si>
    <t>Услуги фиксированной местной, междугородней, международной телефонной связи</t>
  </si>
  <si>
    <t>140-15 (услуги связи)</t>
  </si>
  <si>
    <t>7 У</t>
  </si>
  <si>
    <t>231010000, Атырауская область, Атырау Г.А., г.Атырау, г.Атырау, ул.Гумарова 94</t>
  </si>
  <si>
    <t>8 У</t>
  </si>
  <si>
    <t>471010000, Мангистауская область, Актау Г.А., г.Актау, г.Актау, 14 мкр</t>
  </si>
  <si>
    <t>9 У</t>
  </si>
  <si>
    <t>612011.100.000000</t>
  </si>
  <si>
    <t>Услуги сотовой связи</t>
  </si>
  <si>
    <t>10 У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</si>
  <si>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</si>
  <si>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</si>
  <si>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</si>
  <si>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11 У</t>
  </si>
  <si>
    <t>611053.000.000000</t>
  </si>
  <si>
    <t>Услуги по распространению программ по кабельной инфраструктуре</t>
  </si>
  <si>
    <t>Услуги цифрового телевидения \ Сандық теледидардың қызметтері</t>
  </si>
  <si>
    <t>137-2 (не превышает тысячекратного МРП)</t>
  </si>
  <si>
    <t>12 У</t>
  </si>
  <si>
    <t>Услуги кабельного телевидения \ Кабельді теледидар қызметтері</t>
  </si>
  <si>
    <t>15 У</t>
  </si>
  <si>
    <t>682012.960.000000</t>
  </si>
  <si>
    <t>Услуги по аренде административных/производственных помещений</t>
  </si>
  <si>
    <t>137-24 (услуги аренды помещений, зданий, соружений)</t>
  </si>
  <si>
    <t>16-1 У</t>
  </si>
  <si>
    <t>749020.000.000011</t>
  </si>
  <si>
    <t>Услуги по страхованию гражданско-правовой ответственности владельцев автомобильного транспорта</t>
  </si>
  <si>
    <t>140-11 (услуги рейтинговых агентств, финансовые услуги за исключением услуг мед.страхования)</t>
  </si>
  <si>
    <t>С даты подписания договора в течение 365 календарных дней</t>
  </si>
  <si>
    <t>17-1 У</t>
  </si>
  <si>
    <t>749020.000.000141</t>
  </si>
  <si>
    <t>Услуги по страхованию гражданско-правовой ответственности перевозчиков (кроме владельцев автотранспортных средств)</t>
  </si>
  <si>
    <t>19-1 У</t>
  </si>
  <si>
    <t>771110.100.000000</t>
  </si>
  <si>
    <t>Услуги по аренде легковых автомобилей</t>
  </si>
  <si>
    <t>Услуги по аренде легковых автомобилей без водителя</t>
  </si>
  <si>
    <t>Услуги по аренде легковых автомобилей без водителя, объем двигателя  не менее 3955 куб.см. - 8 ед.  \ Автокөліктерді жүргізушісіз жалға алу бойынша қызметтер, қозғалтқышының қуаты кемінде 3955 куб. см- 8 дана.</t>
  </si>
  <si>
    <t>21-1 У</t>
  </si>
  <si>
    <t>493212.000.000000</t>
  </si>
  <si>
    <t>Услуги по аренде легковых автомобилей с водителем</t>
  </si>
  <si>
    <t>Услуга по аренде легкового автомобиля с водителем, объем двигателя  не менее 5660 куб.см. - 1 ед.  \ Автокөлікті  жүргізушімен жалға алу бойынша қызмет, қозғалтқыштың көлемі 5660 текше см кем емес. - 1 дана.</t>
  </si>
  <si>
    <t>23-1 У</t>
  </si>
  <si>
    <t>Услуги по аренде легковых автомобилей с водителем, объем двигателя не менее 5400 куб.см. - 1 ед.  \ Автокөліктерді жүргізушімен  бірге жалға алу бойынша қызметтер, қозғалтқыш көлемі 5400 текше см. кем емес. - 1 дана</t>
  </si>
  <si>
    <t>24-1 У</t>
  </si>
  <si>
    <t>Услуги по аренде легковых автомобилей с водителем, объем двигателя не менее 2490 куб.см. - 6 ед.  \ Автокөліктерді жүргізушімен  бірге жалға алу бойынша қызметтер, қозғалтқыш көлемі 2490 текше см. кем емес. - 6 дана</t>
  </si>
  <si>
    <t>26-1 У</t>
  </si>
  <si>
    <t>493931.000.000001</t>
  </si>
  <si>
    <t>Услуги по аренде микроавтобуса</t>
  </si>
  <si>
    <t>Услуги по аренде микроавтобуса с водителем</t>
  </si>
  <si>
    <t>Услуги по аренде микроавтобусов с водителем, объем двигателя не менее 2143 куб.см. - 1 ед.  \ Микроавтобусты жүргізушімен  бірге жалға алу бойынша қызметтер, қозғалтқыш көлемі 2143 текше см. кем емес. - 1 дана</t>
  </si>
  <si>
    <t>27-1 У</t>
  </si>
  <si>
    <t>Услуги по аренде микроавтобусов с водителем, объем двигателя не менее 2694 куб.см. - 1 ед.  \ Микроавтобусты жүргізушімен  бірге жалға алу бойынша қызметтер, қозғалтқыш көлемі 2694 текше см. кем емес. - 1 дана</t>
  </si>
  <si>
    <t>28-1 У</t>
  </si>
  <si>
    <t>Услуги по аренде микроавтобусов с водителем, объем двигателя не менее 4249 куб.см. - 1 ед.  \ Микроавтобусты жүргізушімен  бірге жалға алу бойынша қызметтер, қозғалтқыш көлемі 4249 текше см. кем емес. - 1 дана</t>
  </si>
  <si>
    <t>29-1 У</t>
  </si>
  <si>
    <t>682012.970.000000</t>
  </si>
  <si>
    <t>Услуги по аренде гаража</t>
  </si>
  <si>
    <t>Услуги по аренде гаража для автотранспорта Товарищества с производственными помещениями, офисными помещениями и складами, а также со всеми расходами по эксплуатации и охране \ "Серіктестіктің автокөлігі  үшін өндірістік , офистік  және қойма бөлмелерімен, сондай-ақ пайдалану мен қорғаудың барлық шығындарымен қоса, гаражды жалға беру қызметтері  "</t>
  </si>
  <si>
    <t>30-1 У</t>
  </si>
  <si>
    <t>749020.000.000010</t>
  </si>
  <si>
    <t>Услуги по медицинскому страхованию на случай болезни</t>
  </si>
  <si>
    <t>710000000, г.Астана, г. Астана, пр.Республики, 32</t>
  </si>
  <si>
    <t>31 У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</si>
  <si>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</si>
  <si>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</si>
  <si>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32 У</t>
  </si>
  <si>
    <t>743011.000.000000</t>
  </si>
  <si>
    <t>Услуги переводческие</t>
  </si>
  <si>
    <t>43-1 У</t>
  </si>
  <si>
    <t>522124.000.000000</t>
  </si>
  <si>
    <t>Услуги стоянок (парковок) для транспортных средств</t>
  </si>
  <si>
    <t>51 У</t>
  </si>
  <si>
    <t>931110.500.000000</t>
  </si>
  <si>
    <t>Услуги по эксплуатации плавательных бассейнов</t>
  </si>
  <si>
    <t>52 У</t>
  </si>
  <si>
    <t>960919.900.000009</t>
  </si>
  <si>
    <t>Услуги по уходу за рыбами</t>
  </si>
  <si>
    <t>Услуги по уходу за рыбами (обработка аквариума, чистка, корм и др.)</t>
  </si>
  <si>
    <t>53 У</t>
  </si>
  <si>
    <t>841315.000.000002</t>
  </si>
  <si>
    <t>Услуги по выездному обслуживанию (кейтеринг)</t>
  </si>
  <si>
    <t>54-1 У</t>
  </si>
  <si>
    <t>960919.900.000015</t>
  </si>
  <si>
    <t>Услуги по составлению цветочных композиций</t>
  </si>
  <si>
    <t>Составление цветочных композиций по индивидуальным заказам</t>
  </si>
  <si>
    <t>30</t>
  </si>
  <si>
    <t>71 У</t>
  </si>
  <si>
    <t>72-1 У</t>
  </si>
  <si>
    <t>137-18 (услуги по распространению, трансляции телепрограмм)</t>
  </si>
  <si>
    <t>73 У</t>
  </si>
  <si>
    <t>812913.000.000000</t>
  </si>
  <si>
    <t>Услуги санитарные (дезинфекция, дезинсекция, дератизация и аналогичные)</t>
  </si>
  <si>
    <t>74-1 У</t>
  </si>
  <si>
    <t>381129.000.000000</t>
  </si>
  <si>
    <t>Услуги по вывозу (сбору) неопасных отходов/имущества/материалов</t>
  </si>
  <si>
    <t>75-1 У</t>
  </si>
  <si>
    <t>331215.200.000000</t>
  </si>
  <si>
    <t>Услуги по техническому обслуживанию лифтов/лифтовых шахт и аналогичного оборудования</t>
  </si>
  <si>
    <t>76-1 У</t>
  </si>
  <si>
    <t>331311.100.000008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</si>
  <si>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</si>
  <si>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техническому сервисному обслуживанию систем учета тепловой энергии и автоматизированных систем учета регулирования на объектах. \ Жылу энергетикалық жүелердің техникалық қызмет көрсету және объектілер бойынша бақылау автоматтандырылған жүелері үшін қызметтер</t>
  </si>
  <si>
    <t>77 У</t>
  </si>
  <si>
    <t xml:space="preserve">Услуги по организации въезда автотранспорта на первую линию аэропорта для высадки/посадки пассажиров 
 \ Жолаушыларды отырғызу / шығару үшін әуежайдың бірінші жолына автокөлікті  кіруді ұйымдастыру жөніндегі қызметтер
</t>
  </si>
  <si>
    <t>710000000, г.Астана</t>
  </si>
  <si>
    <t>78 У</t>
  </si>
  <si>
    <t>620920.000.000001</t>
  </si>
  <si>
    <t>Услуги по администрированию и техническому обслуживанию программного обеспечения</t>
  </si>
  <si>
    <t xml:space="preserve">Услуги по техническому сопровождению карты мониторинга местного содержания
 \ Жергілікті құрамы мониторингі карталарын техникалық қолдау қызметтері
</t>
  </si>
  <si>
    <t>79 У</t>
  </si>
  <si>
    <t>620920.000.000007</t>
  </si>
  <si>
    <t>Услуги по пользованию информационной системой электронных закупок</t>
  </si>
  <si>
    <t>80 У</t>
  </si>
  <si>
    <t xml:space="preserve">Услуги по аренде гаража для автотранспорта Товарищества с производственными помещениями, офисными помещениями и складами, а также со всеми расходами по эксплуатации и охране
 \ "Серіктестіктің автокөлігі  үшін өндірістік , офистік  және қойма бөлмелерімен, сондай-ақ пайдалану мен қорғаудың барлық шығындарымен қоса, гаражды жалға беру қызметтері
 "
</t>
  </si>
  <si>
    <t>с 04.2018 по 12.2018</t>
  </si>
  <si>
    <t>81 У</t>
  </si>
  <si>
    <t>749020.000.000114</t>
  </si>
  <si>
    <t>Услуги по актуализации/обеспечению нормативной/справочной/технической информацией/документацией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</si>
  <si>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</si>
  <si>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 xml:space="preserve">Услуги по актуализации Единого номенклатурного справочника товаров, работ и услуг
 \ Тауарлар, жұмыстар мен қызметтердің бірыңғай номенклатуралық анықтамасын жаңарту бойынша қызметтер
</t>
  </si>
  <si>
    <t>82 У</t>
  </si>
  <si>
    <t xml:space="preserve">Услуги по аренде легковых автомобилей без водителя, объем двигателя  не менее 3955 куб.см. - 8 ед. 
 \ Автокөліктерді жүргізушісіз жалға алу бойынша қызметтер, қозғалтқышының қуаты кемінде 3955 куб. см- 8 дана.
</t>
  </si>
  <si>
    <t>83 У</t>
  </si>
  <si>
    <t>841315.000.000000</t>
  </si>
  <si>
    <t>Услуги ресторанов</t>
  </si>
  <si>
    <t>84 У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</si>
  <si>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</si>
  <si>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</si>
  <si>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</si>
  <si>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710000000, г.Астана, пр.Республики, 32</t>
  </si>
  <si>
    <t>85 У</t>
  </si>
  <si>
    <t>691012.000.000007</t>
  </si>
  <si>
    <t>Услуги юридические консультационные</t>
  </si>
  <si>
    <t>Услуги юридические консультационные/услуги представительские, связанные с сопровождением проектов в соответствии с иностранным/международным правом, а также в этой связи с казахстанским правом (при необходимости)</t>
  </si>
  <si>
    <t xml:space="preserve">Услуги по юридическому сопровождению корпоративного управления 
Aysir Turizm ve Insaat A.S
 \ Aysir Turizm ve Insaat A.S Корпоративтік басқаруды құқықтық қолдау бойынша қызметтер
</t>
  </si>
  <si>
    <t>86 У</t>
  </si>
  <si>
    <t>Услуги по обязательному страхованию гражданско-правовой ответственности владельцев автомобильного транспорта \ Автомобиль көлігі иелерінің азаматтық-құқықтық жауапкершілігін міндетті сақтандыру бойынша қызметтер</t>
  </si>
  <si>
    <t>87 У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</si>
  <si>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</si>
  <si>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</si>
  <si>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"Услуги по страхованию имущества расположенного по адресу: с.Зеренда ОК ""Сункар""" \ Мүлікті сақтандыру бойынша қызметтер Зеренді ауылында орналасқан «Сұңқар»</t>
  </si>
  <si>
    <t>88 У</t>
  </si>
  <si>
    <t>749020.000.000018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</si>
  <si>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</si>
  <si>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Услуги по страхованию ответственности перевозчика перед пассажиром \ Жолаушыны тасымалдаушының жауапкершілігін сақтандыру</t>
  </si>
  <si>
    <t>итого по услугам</t>
  </si>
  <si>
    <t>Всего:</t>
  </si>
  <si>
    <t>Плана закупок товаров, работ и услуг на 2018 год (ы) по Товарищество с ограниченной ответственностью "КазМунайГаз-Сервис"</t>
  </si>
  <si>
    <t>УТВЕРЖДЕН</t>
  </si>
  <si>
    <t xml:space="preserve"> Приказ № 648 от 28 декабря 2017 года</t>
  </si>
  <si>
    <t>С изменениями и дополнениями</t>
  </si>
  <si>
    <t>Приказ №38 от 05 февраля 2018 года</t>
  </si>
  <si>
    <t>"О внесении изменений в План закупок товаров,</t>
  </si>
  <si>
    <t>работ и услуг ТОО "КазМунайГаз-Сервис" на 2018 год"</t>
  </si>
  <si>
    <t>Изменения в План закупок товаров, работ и услуг ТОО "КазМунайГаз-Сервис" на 2018 год</t>
  </si>
  <si>
    <t>Примечание</t>
  </si>
  <si>
    <t>1. Изменения</t>
  </si>
  <si>
    <t xml:space="preserve">1.1. Работы </t>
  </si>
  <si>
    <t>2-1 Р</t>
  </si>
  <si>
    <t>Работы по ремонту автотранспортных средств, систем, узлов и агрегатов с предоставлением запасных частей</t>
  </si>
  <si>
    <t>ОТТ</t>
  </si>
  <si>
    <t>г. Астана, пр.Республики, 32, каб.504</t>
  </si>
  <si>
    <t>г. Астана</t>
  </si>
  <si>
    <t>с  момента заключения договора по 31.12.2018</t>
  </si>
  <si>
    <t>по факту выполнения работ</t>
  </si>
  <si>
    <t>9, 18,19</t>
  </si>
  <si>
    <t>ИТОГО</t>
  </si>
  <si>
    <t>1.2.Услуги</t>
  </si>
  <si>
    <t>30 У</t>
  </si>
  <si>
    <t>Услуги добровольного медицинского страхования персонала Заказчика</t>
  </si>
  <si>
    <t>ЗЦП</t>
  </si>
  <si>
    <t>г. Астана, пр.Республики, 32</t>
  </si>
  <si>
    <t>90 кал.дней</t>
  </si>
  <si>
    <t xml:space="preserve">100% предоплата </t>
  </si>
  <si>
    <t>6, 9, 13, 18, 19</t>
  </si>
  <si>
    <t>с момента заключения договора в тчении 365 кал.дней</t>
  </si>
  <si>
    <t>2. Дополнения</t>
  </si>
  <si>
    <t>2.1.Товар</t>
  </si>
  <si>
    <t>номиналом по 15 000 тг</t>
  </si>
  <si>
    <t>ЗЦПТ</t>
  </si>
  <si>
    <t>Астана, пр.Республики, 32, каб.304</t>
  </si>
  <si>
    <t>с  момента заключения договора в течении 5 кал.дней по заявке Заказчика</t>
  </si>
  <si>
    <t>по факту поставки товара</t>
  </si>
  <si>
    <t>796 Штука</t>
  </si>
  <si>
    <t>номиналом по 25 000 тг</t>
  </si>
  <si>
    <t>2.2. Работа</t>
  </si>
  <si>
    <t>Работы по изготовлению бланков, грамот, благодарственных писем, дипломов, папок, конвертов, табличек и др.</t>
  </si>
  <si>
    <t>г. Астана, пр.Республики, 32, каб.304</t>
  </si>
  <si>
    <t>с  момента заключения договора в течении 2 раб. дней по заявке Заказчика</t>
  </si>
  <si>
    <t>137-3</t>
  </si>
  <si>
    <t>Астана</t>
  </si>
  <si>
    <t>с момента заключения договора по 30.04.2018 г.</t>
  </si>
  <si>
    <t>2.3.  Услуги</t>
  </si>
  <si>
    <t>Услуги по обязательному страхованию гражданско-правовой ответственности владельцев автомобильного транспорта</t>
  </si>
  <si>
    <t>140-11</t>
  </si>
  <si>
    <t xml:space="preserve">Акмолинская область, п.Зеренда </t>
  </si>
  <si>
    <t>по факту оказания услуг</t>
  </si>
  <si>
    <t>Услуги по страхованию имущества расположенного по адресу: с.Зеренда ОК "Сункар"</t>
  </si>
  <si>
    <t>Услуги по страхованию ответственности перевозчика перед пассажиром</t>
  </si>
  <si>
    <t>ВСЕГО</t>
  </si>
  <si>
    <t>Директор департамента организации закупок Шушаков Е.Е. (8 (7172) 97-98-43)</t>
  </si>
  <si>
    <t>Приложение к Приказу № 38 от 05 февраля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</si>
</sst>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"/>
    <numFmt numFmtId="165" formatCode="_-* #,##0.00\ _₽_-;\-* #,##0.00\ _₽_-;_-* &quot;-&quot;??\ _₽_-;_-@_-"/>
  </numFmts>
  <fonts count="20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0"/>
      <name val="Calibri"/>
    </font>
    <font>
      <b/>
      <sz val="10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0"/>
      <name val="Calibri"/>
    </font>
    <font>
      <sz val="11"/>
      <name val="Calibri"/>
    </font>
    <font>
      <b/>
      <sz val="10"/>
      <name val="Calibri"/>
    </font>
    <font>
      <sz val="11"/>
      <color indexed="8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8" fillId="0" borderId="0"/>
    <xf numFmtId="0" fontId="18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Alignment="1">
      <alignment horizontal="left" vertical="top"/>
    </xf>
    <xf numFmtId="43" fontId="12" fillId="0" borderId="0" xfId="1" applyFont="1" applyFill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43" fontId="11" fillId="0" borderId="4" xfId="1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43" fontId="12" fillId="0" borderId="3" xfId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3" fontId="12" fillId="0" borderId="10" xfId="1" applyFont="1" applyFill="1" applyBorder="1" applyAlignment="1">
      <alignment horizontal="center" vertical="center"/>
    </xf>
    <xf numFmtId="43" fontId="16" fillId="0" borderId="10" xfId="1" applyFont="1" applyFill="1" applyBorder="1" applyAlignment="1">
      <alignment horizontal="center" vertical="center"/>
    </xf>
    <xf numFmtId="43" fontId="17" fillId="0" borderId="10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43" fontId="11" fillId="0" borderId="10" xfId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6" fillId="0" borderId="10" xfId="3" applyFont="1" applyFill="1" applyBorder="1" applyAlignment="1">
      <alignment horizontal="center" vertical="center" wrapText="1"/>
    </xf>
    <xf numFmtId="43" fontId="16" fillId="0" borderId="10" xfId="1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имиджевая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assanbayeva\Desktop\&#1043;&#1055;&#1047;\&#1048;&#1057;\&#1050;&#1086;&#1088;&#1088;&#1077;&#1082;&#1090;&#1080;&#1088;&#1086;&#1074;&#1082;&#1072;%20&#1076;&#1083;&#1103;%20&#1089;&#1086;&#1075;&#1083;&#1072;&#1089;&#1086;&#1074;&#1072;&#1085;&#1080;&#1103;\3_&#1055;&#1043;&#1047;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"/>
      <sheetName val="Типы действий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>
        <row r="4">
          <cell r="A4" t="str">
            <v>1 Доля %</v>
          </cell>
        </row>
      </sheetData>
      <sheetData sheetId="3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</sheetData>
      <sheetData sheetId="5">
        <row r="3">
          <cell r="A3" t="str">
            <v>137-1</v>
          </cell>
        </row>
        <row r="4">
          <cell r="A4" t="str">
            <v>137-2</v>
          </cell>
        </row>
        <row r="5">
          <cell r="A5" t="str">
            <v>137-3</v>
          </cell>
        </row>
        <row r="6">
          <cell r="A6" t="str">
            <v>137-4</v>
          </cell>
        </row>
        <row r="7">
          <cell r="A7" t="str">
            <v>137-5</v>
          </cell>
        </row>
        <row r="8">
          <cell r="A8" t="str">
            <v>137-6</v>
          </cell>
        </row>
        <row r="9">
          <cell r="A9" t="str">
            <v>137-7</v>
          </cell>
        </row>
        <row r="10">
          <cell r="A10" t="str">
            <v>137-8</v>
          </cell>
        </row>
        <row r="11">
          <cell r="A11" t="str">
            <v>137-9</v>
          </cell>
        </row>
        <row r="12">
          <cell r="A12" t="str">
            <v>137-10</v>
          </cell>
        </row>
        <row r="13">
          <cell r="A13" t="str">
            <v>137-11</v>
          </cell>
        </row>
        <row r="14">
          <cell r="A14" t="str">
            <v>137-12</v>
          </cell>
        </row>
        <row r="15">
          <cell r="A15" t="str">
            <v>137-13</v>
          </cell>
        </row>
        <row r="16">
          <cell r="A16" t="str">
            <v>137-14</v>
          </cell>
        </row>
        <row r="17">
          <cell r="A17" t="str">
            <v>137-15</v>
          </cell>
        </row>
        <row r="18">
          <cell r="A18" t="str">
            <v>137-16</v>
          </cell>
        </row>
        <row r="19">
          <cell r="A19" t="str">
            <v>137-17</v>
          </cell>
        </row>
        <row r="20">
          <cell r="A20" t="str">
            <v>137-18</v>
          </cell>
        </row>
        <row r="21">
          <cell r="A21" t="str">
            <v>137-19</v>
          </cell>
        </row>
        <row r="22">
          <cell r="A22" t="str">
            <v>137-20</v>
          </cell>
        </row>
        <row r="23">
          <cell r="A23" t="str">
            <v>137-21</v>
          </cell>
        </row>
        <row r="24">
          <cell r="A24" t="str">
            <v>137-22</v>
          </cell>
        </row>
        <row r="25">
          <cell r="A25" t="str">
            <v>137-23</v>
          </cell>
        </row>
        <row r="26">
          <cell r="A26" t="str">
            <v>137-24</v>
          </cell>
        </row>
        <row r="27">
          <cell r="A27" t="str">
            <v>137-25</v>
          </cell>
        </row>
        <row r="28">
          <cell r="A28" t="str">
            <v>137-26</v>
          </cell>
        </row>
        <row r="29">
          <cell r="A29" t="str">
            <v>137-27</v>
          </cell>
        </row>
        <row r="30">
          <cell r="A30" t="str">
            <v>137-28</v>
          </cell>
        </row>
        <row r="31">
          <cell r="A31" t="str">
            <v>137-29</v>
          </cell>
        </row>
        <row r="32">
          <cell r="A32" t="str">
            <v>137-30</v>
          </cell>
        </row>
        <row r="33">
          <cell r="A33" t="str">
            <v>138-1</v>
          </cell>
        </row>
        <row r="34">
          <cell r="A34" t="str">
            <v>138-2</v>
          </cell>
        </row>
        <row r="35">
          <cell r="A35" t="str">
            <v>138-3</v>
          </cell>
        </row>
        <row r="36">
          <cell r="A36" t="str">
            <v>138-4</v>
          </cell>
        </row>
        <row r="37">
          <cell r="A37" t="str">
            <v>138-5</v>
          </cell>
        </row>
        <row r="38">
          <cell r="A38" t="str">
            <v>138-6</v>
          </cell>
        </row>
        <row r="39">
          <cell r="A39" t="str">
            <v>138-7</v>
          </cell>
        </row>
        <row r="40">
          <cell r="A40" t="str">
            <v>138-8</v>
          </cell>
        </row>
        <row r="41">
          <cell r="A41" t="str">
            <v>138-9</v>
          </cell>
        </row>
        <row r="42">
          <cell r="A42" t="str">
            <v>138-10</v>
          </cell>
        </row>
        <row r="43">
          <cell r="A43">
            <v>139</v>
          </cell>
        </row>
        <row r="44">
          <cell r="A44" t="str">
            <v>140-1</v>
          </cell>
        </row>
        <row r="45">
          <cell r="A45" t="str">
            <v>140-2</v>
          </cell>
        </row>
        <row r="46">
          <cell r="A46" t="str">
            <v>140-3</v>
          </cell>
        </row>
        <row r="47">
          <cell r="A47" t="str">
            <v>140-4</v>
          </cell>
        </row>
        <row r="48">
          <cell r="A48" t="str">
            <v>140-5</v>
          </cell>
        </row>
        <row r="49">
          <cell r="A49" t="str">
            <v>140-6</v>
          </cell>
        </row>
        <row r="50">
          <cell r="A50" t="str">
            <v>140-7</v>
          </cell>
        </row>
        <row r="51">
          <cell r="A51" t="str">
            <v>140-8</v>
          </cell>
        </row>
        <row r="52">
          <cell r="A52" t="str">
            <v>140-9</v>
          </cell>
        </row>
        <row r="53">
          <cell r="A53" t="str">
            <v>140-10</v>
          </cell>
        </row>
        <row r="54">
          <cell r="A54" t="str">
            <v>140-11</v>
          </cell>
        </row>
        <row r="55">
          <cell r="A55" t="str">
            <v>140-12</v>
          </cell>
        </row>
      </sheetData>
      <sheetData sheetId="6">
        <row r="3">
          <cell r="A3" t="str">
            <v>ОВХ</v>
          </cell>
        </row>
      </sheetData>
      <sheetData sheetId="7" refreshError="1"/>
      <sheetData sheetId="8">
        <row r="4">
          <cell r="A4" t="str">
            <v>EXW</v>
          </cell>
        </row>
        <row r="5">
          <cell r="A5" t="str">
            <v>FCA</v>
          </cell>
        </row>
        <row r="6">
          <cell r="A6" t="str">
            <v>CPT</v>
          </cell>
        </row>
        <row r="7">
          <cell r="A7" t="str">
            <v>CIP</v>
          </cell>
        </row>
        <row r="8">
          <cell r="A8" t="str">
            <v>DAT</v>
          </cell>
        </row>
        <row r="9">
          <cell r="A9" t="str">
            <v>DAP</v>
          </cell>
        </row>
        <row r="10">
          <cell r="A10" t="str">
            <v>DDP</v>
          </cell>
        </row>
        <row r="11">
          <cell r="A11" t="str">
            <v>FAS</v>
          </cell>
        </row>
        <row r="12">
          <cell r="A12" t="str">
            <v>FOB</v>
          </cell>
        </row>
        <row r="13">
          <cell r="A13" t="str">
            <v>CFR</v>
          </cell>
        </row>
        <row r="14">
          <cell r="A14" t="str">
            <v>CIF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W161"/>
  <sheetViews>
    <sheetView zoomScale="75" workbookViewId="0">
      <selection activeCell="F21" sqref="F21"/>
    </sheetView>
  </sheetViews>
  <sheetFormatPr defaultRowHeight="15" x14ac:dyDescent="0.25"/>
  <cols>
    <col min="1" max="1" width="10.140625" customWidth="1"/>
    <col min="2" max="2" width="15" customWidth="1"/>
    <col min="3" max="4" width="18" customWidth="1"/>
    <col min="5" max="5" width="15" customWidth="1"/>
    <col min="6" max="6" width="25" customWidth="1"/>
    <col min="7" max="7" width="26" customWidth="1"/>
    <col min="8" max="8" width="8.7109375" customWidth="1"/>
    <col min="9" max="9" width="15" customWidth="1"/>
    <col min="10" max="10" width="7.7109375" customWidth="1"/>
    <col min="11" max="11" width="11" customWidth="1"/>
    <col min="12" max="12" width="23" customWidth="1"/>
    <col min="13" max="13" width="22.85546875" customWidth="1"/>
    <col min="14" max="14" width="8.5703125" customWidth="1"/>
    <col min="15" max="15" width="13.140625" customWidth="1"/>
    <col min="16" max="16" width="20.5703125" customWidth="1"/>
    <col min="17" max="17" width="7.42578125" customWidth="1"/>
    <col min="18" max="21" width="18" customWidth="1"/>
    <col min="22" max="22" width="13" customWidth="1"/>
    <col min="23" max="23" width="22.140625" customWidth="1"/>
  </cols>
  <sheetData>
    <row r="4" spans="1:23" x14ac:dyDescent="0.25">
      <c r="A4" s="11" t="s">
        <v>607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23" s="10" customFormat="1" x14ac:dyDescent="0.25">
      <c r="A5" s="9"/>
      <c r="S5" s="14"/>
      <c r="T5" s="14"/>
      <c r="U5" s="14"/>
      <c r="V5" s="14"/>
      <c r="W5" s="13" t="s">
        <v>608</v>
      </c>
    </row>
    <row r="6" spans="1:23" s="10" customFormat="1" x14ac:dyDescent="0.25">
      <c r="A6" s="9"/>
      <c r="S6" s="14"/>
      <c r="T6" s="14"/>
      <c r="U6" s="14"/>
      <c r="V6" s="14"/>
      <c r="W6" s="13" t="s">
        <v>609</v>
      </c>
    </row>
    <row r="7" spans="1:23" x14ac:dyDescent="0.25">
      <c r="S7" s="14"/>
      <c r="T7" s="14"/>
      <c r="U7" s="14"/>
      <c r="V7" s="14"/>
      <c r="W7" s="13"/>
    </row>
    <row r="8" spans="1:23" x14ac:dyDescent="0.25">
      <c r="S8" s="14"/>
      <c r="T8" s="14"/>
      <c r="U8" s="14"/>
      <c r="V8" s="14"/>
      <c r="W8" s="13" t="s">
        <v>610</v>
      </c>
    </row>
    <row r="9" spans="1:23" x14ac:dyDescent="0.25">
      <c r="S9" s="14"/>
      <c r="T9" s="14"/>
      <c r="U9" s="14"/>
      <c r="V9" s="14"/>
      <c r="W9" s="13" t="s">
        <v>611</v>
      </c>
    </row>
    <row r="10" spans="1:23" s="10" customFormat="1" x14ac:dyDescent="0.25">
      <c r="R10" s="13"/>
      <c r="S10" s="13"/>
      <c r="T10" s="13"/>
      <c r="U10" s="13"/>
      <c r="V10" s="13"/>
      <c r="W10" s="13"/>
    </row>
    <row r="11" spans="1:23" s="10" customFormat="1" x14ac:dyDescent="0.25">
      <c r="R11" s="13"/>
      <c r="S11" s="13"/>
      <c r="T11" s="13"/>
      <c r="U11" s="13"/>
      <c r="V11" s="13"/>
      <c r="W11" s="13"/>
    </row>
    <row r="12" spans="1:23" s="10" customFormat="1" x14ac:dyDescent="0.25">
      <c r="R12" s="13"/>
      <c r="S12" s="13"/>
      <c r="T12" s="13"/>
      <c r="U12" s="13"/>
      <c r="V12" s="13"/>
      <c r="W12" s="13"/>
    </row>
    <row r="13" spans="1:23" s="10" customFormat="1" ht="15.75" thickBot="1" x14ac:dyDescent="0.3">
      <c r="R13" s="13"/>
      <c r="S13" s="13"/>
      <c r="T13" s="13"/>
      <c r="U13" s="13"/>
      <c r="V13" s="13"/>
      <c r="W13" s="13"/>
    </row>
    <row r="14" spans="1:23" ht="90" thickBot="1" x14ac:dyDescent="0.3">
      <c r="B14" s="6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1" t="s">
        <v>13</v>
      </c>
      <c r="P14" s="1" t="s">
        <v>14</v>
      </c>
      <c r="Q14" s="1" t="s">
        <v>15</v>
      </c>
      <c r="R14" s="1" t="s">
        <v>16</v>
      </c>
      <c r="S14" s="1" t="s">
        <v>17</v>
      </c>
      <c r="T14" s="1" t="s">
        <v>18</v>
      </c>
      <c r="U14" s="1" t="s">
        <v>19</v>
      </c>
      <c r="V14" s="1" t="s">
        <v>20</v>
      </c>
      <c r="W14" s="1" t="s">
        <v>21</v>
      </c>
    </row>
    <row r="15" spans="1:23" ht="15.75" x14ac:dyDescent="0.3">
      <c r="B15" s="6"/>
      <c r="C15" s="1">
        <v>1</v>
      </c>
      <c r="D15" s="1">
        <v>2</v>
      </c>
      <c r="E15" s="1">
        <v>3</v>
      </c>
      <c r="F15" s="1">
        <v>4</v>
      </c>
      <c r="G15" s="1">
        <v>5</v>
      </c>
      <c r="H15" s="1">
        <v>6</v>
      </c>
      <c r="I15" s="1">
        <v>7</v>
      </c>
      <c r="J15" s="1">
        <v>8</v>
      </c>
      <c r="K15" s="1">
        <v>9</v>
      </c>
      <c r="L15" s="1">
        <v>10</v>
      </c>
      <c r="M15" s="1">
        <v>11</v>
      </c>
      <c r="N15" s="1">
        <v>12</v>
      </c>
      <c r="O15" s="1">
        <v>13</v>
      </c>
      <c r="P15" s="1">
        <v>14</v>
      </c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x14ac:dyDescent="0.25">
      <c r="C16" s="2" t="s">
        <v>22</v>
      </c>
    </row>
    <row r="17" spans="2:23" ht="75" x14ac:dyDescent="0.25">
      <c r="B17" s="5" t="s">
        <v>23</v>
      </c>
      <c r="C17" s="3" t="s">
        <v>24</v>
      </c>
      <c r="D17" s="3" t="s">
        <v>25</v>
      </c>
      <c r="E17" s="3" t="s">
        <v>26</v>
      </c>
      <c r="F17" s="3" t="s">
        <v>27</v>
      </c>
      <c r="G17" s="3" t="s">
        <v>28</v>
      </c>
      <c r="H17" s="4" t="s">
        <v>29</v>
      </c>
      <c r="I17" s="3" t="s">
        <v>30</v>
      </c>
      <c r="J17" s="4" t="s">
        <v>31</v>
      </c>
      <c r="K17" s="4" t="s">
        <v>32</v>
      </c>
      <c r="L17" s="3" t="s">
        <v>33</v>
      </c>
      <c r="M17" s="3" t="s">
        <v>34</v>
      </c>
      <c r="N17" s="4" t="s">
        <v>35</v>
      </c>
      <c r="O17" s="3" t="s">
        <v>36</v>
      </c>
      <c r="P17" s="3" t="s">
        <v>37</v>
      </c>
      <c r="Q17" s="3" t="s">
        <v>38</v>
      </c>
      <c r="R17" s="7">
        <v>241358</v>
      </c>
      <c r="S17" s="7">
        <v>173.51</v>
      </c>
      <c r="T17" s="7">
        <v>41878026.579999998</v>
      </c>
      <c r="U17" s="7">
        <v>46903389.770000003</v>
      </c>
      <c r="V17" s="4" t="s">
        <v>39</v>
      </c>
      <c r="W17" s="3" t="s">
        <v>40</v>
      </c>
    </row>
    <row r="18" spans="2:23" ht="75" x14ac:dyDescent="0.25">
      <c r="B18" s="5" t="s">
        <v>23</v>
      </c>
      <c r="C18" s="3" t="s">
        <v>41</v>
      </c>
      <c r="D18" s="3" t="s">
        <v>42</v>
      </c>
      <c r="E18" s="3" t="s">
        <v>26</v>
      </c>
      <c r="F18" s="3" t="s">
        <v>43</v>
      </c>
      <c r="G18" s="3" t="s">
        <v>28</v>
      </c>
      <c r="H18" s="4" t="s">
        <v>29</v>
      </c>
      <c r="I18" s="3" t="s">
        <v>30</v>
      </c>
      <c r="J18" s="4" t="s">
        <v>31</v>
      </c>
      <c r="K18" s="4" t="s">
        <v>32</v>
      </c>
      <c r="L18" s="3" t="s">
        <v>33</v>
      </c>
      <c r="M18" s="3" t="s">
        <v>34</v>
      </c>
      <c r="N18" s="4" t="s">
        <v>35</v>
      </c>
      <c r="O18" s="3" t="s">
        <v>36</v>
      </c>
      <c r="P18" s="3" t="s">
        <v>44</v>
      </c>
      <c r="Q18" s="3" t="s">
        <v>38</v>
      </c>
      <c r="R18" s="7">
        <v>52547</v>
      </c>
      <c r="S18" s="7">
        <v>156.32</v>
      </c>
      <c r="T18" s="7">
        <v>8214147.04</v>
      </c>
      <c r="U18" s="7">
        <v>9199844.6799999997</v>
      </c>
      <c r="V18" s="4" t="s">
        <v>39</v>
      </c>
      <c r="W18" s="3" t="s">
        <v>40</v>
      </c>
    </row>
    <row r="19" spans="2:23" ht="105" x14ac:dyDescent="0.25">
      <c r="B19" s="5" t="s">
        <v>23</v>
      </c>
      <c r="C19" s="3" t="s">
        <v>45</v>
      </c>
      <c r="D19" s="3" t="s">
        <v>42</v>
      </c>
      <c r="E19" s="3" t="s">
        <v>26</v>
      </c>
      <c r="F19" s="3" t="s">
        <v>43</v>
      </c>
      <c r="G19" s="3" t="s">
        <v>28</v>
      </c>
      <c r="H19" s="4" t="s">
        <v>29</v>
      </c>
      <c r="I19" s="3" t="s">
        <v>30</v>
      </c>
      <c r="J19" s="4" t="s">
        <v>31</v>
      </c>
      <c r="K19" s="4" t="s">
        <v>32</v>
      </c>
      <c r="L19" s="3" t="s">
        <v>33</v>
      </c>
      <c r="M19" s="3" t="s">
        <v>46</v>
      </c>
      <c r="N19" s="4" t="s">
        <v>35</v>
      </c>
      <c r="O19" s="3" t="s">
        <v>36</v>
      </c>
      <c r="P19" s="3" t="s">
        <v>37</v>
      </c>
      <c r="Q19" s="3" t="s">
        <v>38</v>
      </c>
      <c r="R19" s="7">
        <v>11812</v>
      </c>
      <c r="S19" s="7">
        <v>156.32</v>
      </c>
      <c r="T19" s="7">
        <v>1846451.84</v>
      </c>
      <c r="U19" s="7">
        <v>2068026.06</v>
      </c>
      <c r="V19" s="4" t="s">
        <v>39</v>
      </c>
      <c r="W19" s="3" t="s">
        <v>40</v>
      </c>
    </row>
    <row r="20" spans="2:23" ht="75" x14ac:dyDescent="0.25">
      <c r="B20" s="5" t="s">
        <v>23</v>
      </c>
      <c r="C20" s="3" t="s">
        <v>47</v>
      </c>
      <c r="D20" s="3" t="s">
        <v>42</v>
      </c>
      <c r="E20" s="3" t="s">
        <v>26</v>
      </c>
      <c r="F20" s="3" t="s">
        <v>43</v>
      </c>
      <c r="G20" s="3" t="s">
        <v>28</v>
      </c>
      <c r="H20" s="4" t="s">
        <v>29</v>
      </c>
      <c r="I20" s="3" t="s">
        <v>30</v>
      </c>
      <c r="J20" s="4" t="s">
        <v>31</v>
      </c>
      <c r="K20" s="4" t="s">
        <v>32</v>
      </c>
      <c r="L20" s="3" t="s">
        <v>33</v>
      </c>
      <c r="M20" s="3" t="s">
        <v>48</v>
      </c>
      <c r="N20" s="4" t="s">
        <v>35</v>
      </c>
      <c r="O20" s="3" t="s">
        <v>36</v>
      </c>
      <c r="P20" s="3" t="s">
        <v>37</v>
      </c>
      <c r="Q20" s="3" t="s">
        <v>38</v>
      </c>
      <c r="R20" s="7">
        <v>8500</v>
      </c>
      <c r="S20" s="7">
        <v>156.32</v>
      </c>
      <c r="T20" s="7">
        <v>1328720</v>
      </c>
      <c r="U20" s="7">
        <v>1488166.4</v>
      </c>
      <c r="V20" s="4" t="s">
        <v>39</v>
      </c>
      <c r="W20" s="3" t="s">
        <v>40</v>
      </c>
    </row>
    <row r="21" spans="2:23" ht="75" x14ac:dyDescent="0.25">
      <c r="B21" s="5" t="s">
        <v>23</v>
      </c>
      <c r="C21" s="3" t="s">
        <v>49</v>
      </c>
      <c r="D21" s="3" t="s">
        <v>50</v>
      </c>
      <c r="E21" s="3" t="s">
        <v>51</v>
      </c>
      <c r="F21" s="3" t="s">
        <v>52</v>
      </c>
      <c r="G21" s="3" t="s">
        <v>28</v>
      </c>
      <c r="H21" s="4" t="s">
        <v>29</v>
      </c>
      <c r="I21" s="3" t="s">
        <v>30</v>
      </c>
      <c r="J21" s="4" t="s">
        <v>31</v>
      </c>
      <c r="K21" s="4" t="s">
        <v>32</v>
      </c>
      <c r="L21" s="3" t="s">
        <v>33</v>
      </c>
      <c r="M21" s="3" t="s">
        <v>34</v>
      </c>
      <c r="N21" s="4" t="s">
        <v>35</v>
      </c>
      <c r="O21" s="3" t="s">
        <v>36</v>
      </c>
      <c r="P21" s="3" t="s">
        <v>44</v>
      </c>
      <c r="Q21" s="3" t="s">
        <v>38</v>
      </c>
      <c r="R21" s="7">
        <v>43010</v>
      </c>
      <c r="S21" s="7">
        <v>152.5</v>
      </c>
      <c r="T21" s="7">
        <v>6559025</v>
      </c>
      <c r="U21" s="7">
        <v>7346108</v>
      </c>
      <c r="V21" s="4" t="s">
        <v>39</v>
      </c>
      <c r="W21" s="3" t="s">
        <v>40</v>
      </c>
    </row>
    <row r="22" spans="2:23" ht="75" x14ac:dyDescent="0.25">
      <c r="B22" s="5" t="s">
        <v>23</v>
      </c>
      <c r="C22" s="3" t="s">
        <v>53</v>
      </c>
      <c r="D22" s="3" t="s">
        <v>50</v>
      </c>
      <c r="E22" s="3" t="s">
        <v>51</v>
      </c>
      <c r="F22" s="3" t="s">
        <v>52</v>
      </c>
      <c r="G22" s="3" t="s">
        <v>54</v>
      </c>
      <c r="H22" s="4" t="s">
        <v>29</v>
      </c>
      <c r="I22" s="3" t="s">
        <v>30</v>
      </c>
      <c r="J22" s="4" t="s">
        <v>31</v>
      </c>
      <c r="K22" s="4" t="s">
        <v>32</v>
      </c>
      <c r="L22" s="3" t="s">
        <v>33</v>
      </c>
      <c r="M22" s="3" t="s">
        <v>34</v>
      </c>
      <c r="N22" s="4" t="s">
        <v>35</v>
      </c>
      <c r="O22" s="3" t="s">
        <v>36</v>
      </c>
      <c r="P22" s="3" t="s">
        <v>44</v>
      </c>
      <c r="Q22" s="3" t="s">
        <v>38</v>
      </c>
      <c r="R22" s="7">
        <v>80300</v>
      </c>
      <c r="S22" s="7">
        <v>152.5</v>
      </c>
      <c r="T22" s="7">
        <v>12245750</v>
      </c>
      <c r="U22" s="7">
        <v>13715240</v>
      </c>
      <c r="V22" s="4" t="s">
        <v>39</v>
      </c>
      <c r="W22" s="3" t="s">
        <v>40</v>
      </c>
    </row>
    <row r="23" spans="2:23" ht="105" x14ac:dyDescent="0.25">
      <c r="B23" s="5" t="s">
        <v>23</v>
      </c>
      <c r="C23" s="3" t="s">
        <v>55</v>
      </c>
      <c r="D23" s="3" t="s">
        <v>50</v>
      </c>
      <c r="E23" s="3" t="s">
        <v>51</v>
      </c>
      <c r="F23" s="3" t="s">
        <v>52</v>
      </c>
      <c r="G23" s="3" t="s">
        <v>28</v>
      </c>
      <c r="H23" s="4" t="s">
        <v>29</v>
      </c>
      <c r="I23" s="3" t="s">
        <v>30</v>
      </c>
      <c r="J23" s="4" t="s">
        <v>31</v>
      </c>
      <c r="K23" s="4" t="s">
        <v>32</v>
      </c>
      <c r="L23" s="3" t="s">
        <v>33</v>
      </c>
      <c r="M23" s="3" t="s">
        <v>46</v>
      </c>
      <c r="N23" s="4" t="s">
        <v>35</v>
      </c>
      <c r="O23" s="3" t="s">
        <v>36</v>
      </c>
      <c r="P23" s="3" t="s">
        <v>44</v>
      </c>
      <c r="Q23" s="3" t="s">
        <v>38</v>
      </c>
      <c r="R23" s="7">
        <v>42400</v>
      </c>
      <c r="S23" s="7">
        <v>152.5</v>
      </c>
      <c r="T23" s="7">
        <v>6466000</v>
      </c>
      <c r="U23" s="7">
        <v>7241920</v>
      </c>
      <c r="V23" s="4" t="s">
        <v>39</v>
      </c>
      <c r="W23" s="3" t="s">
        <v>40</v>
      </c>
    </row>
    <row r="24" spans="2:23" ht="105" x14ac:dyDescent="0.25">
      <c r="B24" s="5" t="s">
        <v>23</v>
      </c>
      <c r="C24" s="3" t="s">
        <v>56</v>
      </c>
      <c r="D24" s="3" t="s">
        <v>50</v>
      </c>
      <c r="E24" s="3" t="s">
        <v>51</v>
      </c>
      <c r="F24" s="3" t="s">
        <v>52</v>
      </c>
      <c r="G24" s="3" t="s">
        <v>54</v>
      </c>
      <c r="H24" s="4" t="s">
        <v>29</v>
      </c>
      <c r="I24" s="3" t="s">
        <v>30</v>
      </c>
      <c r="J24" s="4" t="s">
        <v>31</v>
      </c>
      <c r="K24" s="4" t="s">
        <v>32</v>
      </c>
      <c r="L24" s="3" t="s">
        <v>33</v>
      </c>
      <c r="M24" s="3" t="s">
        <v>46</v>
      </c>
      <c r="N24" s="4" t="s">
        <v>35</v>
      </c>
      <c r="O24" s="3" t="s">
        <v>36</v>
      </c>
      <c r="P24" s="3" t="s">
        <v>44</v>
      </c>
      <c r="Q24" s="3" t="s">
        <v>38</v>
      </c>
      <c r="R24" s="7">
        <v>294600</v>
      </c>
      <c r="S24" s="7">
        <v>152.5</v>
      </c>
      <c r="T24" s="7">
        <v>44926500</v>
      </c>
      <c r="U24" s="7">
        <v>50317680</v>
      </c>
      <c r="V24" s="4" t="s">
        <v>39</v>
      </c>
      <c r="W24" s="3" t="s">
        <v>40</v>
      </c>
    </row>
    <row r="25" spans="2:23" ht="75" x14ac:dyDescent="0.25">
      <c r="B25" s="5" t="s">
        <v>23</v>
      </c>
      <c r="C25" s="3" t="s">
        <v>57</v>
      </c>
      <c r="D25" s="3" t="s">
        <v>58</v>
      </c>
      <c r="E25" s="3" t="s">
        <v>51</v>
      </c>
      <c r="F25" s="3" t="s">
        <v>59</v>
      </c>
      <c r="G25" s="3" t="s">
        <v>28</v>
      </c>
      <c r="H25" s="4" t="s">
        <v>29</v>
      </c>
      <c r="I25" s="3" t="s">
        <v>30</v>
      </c>
      <c r="J25" s="4" t="s">
        <v>31</v>
      </c>
      <c r="K25" s="4" t="s">
        <v>32</v>
      </c>
      <c r="L25" s="3" t="s">
        <v>33</v>
      </c>
      <c r="M25" s="3" t="s">
        <v>34</v>
      </c>
      <c r="N25" s="4" t="s">
        <v>35</v>
      </c>
      <c r="O25" s="3" t="s">
        <v>36</v>
      </c>
      <c r="P25" s="3" t="s">
        <v>37</v>
      </c>
      <c r="Q25" s="3" t="s">
        <v>38</v>
      </c>
      <c r="R25" s="7">
        <v>31604</v>
      </c>
      <c r="S25" s="7">
        <v>205.04</v>
      </c>
      <c r="T25" s="7">
        <v>6480084.1600000001</v>
      </c>
      <c r="U25" s="7">
        <v>7257694.2599999998</v>
      </c>
      <c r="V25" s="4" t="s">
        <v>39</v>
      </c>
      <c r="W25" s="3" t="s">
        <v>40</v>
      </c>
    </row>
    <row r="26" spans="2:23" ht="75" x14ac:dyDescent="0.25">
      <c r="B26" s="5" t="s">
        <v>23</v>
      </c>
      <c r="C26" s="3" t="s">
        <v>60</v>
      </c>
      <c r="D26" s="3" t="s">
        <v>61</v>
      </c>
      <c r="E26" s="3" t="s">
        <v>62</v>
      </c>
      <c r="F26" s="3" t="s">
        <v>63</v>
      </c>
      <c r="G26" s="3" t="s">
        <v>23</v>
      </c>
      <c r="H26" s="4" t="s">
        <v>29</v>
      </c>
      <c r="I26" s="3" t="s">
        <v>64</v>
      </c>
      <c r="J26" s="4" t="s">
        <v>31</v>
      </c>
      <c r="K26" s="4" t="s">
        <v>65</v>
      </c>
      <c r="L26" s="3" t="s">
        <v>33</v>
      </c>
      <c r="M26" s="3" t="s">
        <v>34</v>
      </c>
      <c r="N26" s="4" t="s">
        <v>35</v>
      </c>
      <c r="O26" s="3" t="s">
        <v>66</v>
      </c>
      <c r="P26" s="3" t="s">
        <v>67</v>
      </c>
      <c r="Q26" s="3" t="s">
        <v>68</v>
      </c>
      <c r="R26" s="7">
        <v>8231694.1299999999</v>
      </c>
      <c r="S26" s="7">
        <v>16.16</v>
      </c>
      <c r="T26" s="7">
        <v>133024177.14</v>
      </c>
      <c r="U26" s="7">
        <v>148987078.40000001</v>
      </c>
      <c r="V26" s="4" t="s">
        <v>23</v>
      </c>
      <c r="W26" s="3" t="s">
        <v>40</v>
      </c>
    </row>
    <row r="27" spans="2:23" ht="75" x14ac:dyDescent="0.25">
      <c r="B27" s="5" t="s">
        <v>23</v>
      </c>
      <c r="C27" s="3" t="s">
        <v>69</v>
      </c>
      <c r="D27" s="3" t="s">
        <v>61</v>
      </c>
      <c r="E27" s="3" t="s">
        <v>62</v>
      </c>
      <c r="F27" s="3" t="s">
        <v>63</v>
      </c>
      <c r="G27" s="3" t="s">
        <v>23</v>
      </c>
      <c r="H27" s="4" t="s">
        <v>29</v>
      </c>
      <c r="I27" s="3" t="s">
        <v>64</v>
      </c>
      <c r="J27" s="4" t="s">
        <v>31</v>
      </c>
      <c r="K27" s="4" t="s">
        <v>65</v>
      </c>
      <c r="L27" s="3" t="s">
        <v>33</v>
      </c>
      <c r="M27" s="3" t="s">
        <v>70</v>
      </c>
      <c r="N27" s="4" t="s">
        <v>35</v>
      </c>
      <c r="O27" s="3" t="s">
        <v>66</v>
      </c>
      <c r="P27" s="3" t="s">
        <v>67</v>
      </c>
      <c r="Q27" s="3" t="s">
        <v>68</v>
      </c>
      <c r="R27" s="7">
        <v>10485926.630000001</v>
      </c>
      <c r="S27" s="7">
        <v>16.16</v>
      </c>
      <c r="T27" s="7">
        <v>169452574.34</v>
      </c>
      <c r="U27" s="7">
        <v>189786883.25999999</v>
      </c>
      <c r="V27" s="4" t="s">
        <v>23</v>
      </c>
      <c r="W27" s="3" t="s">
        <v>40</v>
      </c>
    </row>
    <row r="28" spans="2:23" ht="105" x14ac:dyDescent="0.25">
      <c r="B28" s="5" t="s">
        <v>23</v>
      </c>
      <c r="C28" s="3" t="s">
        <v>71</v>
      </c>
      <c r="D28" s="3" t="s">
        <v>61</v>
      </c>
      <c r="E28" s="3" t="s">
        <v>62</v>
      </c>
      <c r="F28" s="3" t="s">
        <v>63</v>
      </c>
      <c r="G28" s="3" t="s">
        <v>23</v>
      </c>
      <c r="H28" s="4" t="s">
        <v>29</v>
      </c>
      <c r="I28" s="3" t="s">
        <v>64</v>
      </c>
      <c r="J28" s="4" t="s">
        <v>31</v>
      </c>
      <c r="K28" s="4" t="s">
        <v>65</v>
      </c>
      <c r="L28" s="3" t="s">
        <v>33</v>
      </c>
      <c r="M28" s="3" t="s">
        <v>46</v>
      </c>
      <c r="N28" s="4" t="s">
        <v>35</v>
      </c>
      <c r="O28" s="3" t="s">
        <v>66</v>
      </c>
      <c r="P28" s="3" t="s">
        <v>67</v>
      </c>
      <c r="Q28" s="3" t="s">
        <v>68</v>
      </c>
      <c r="R28" s="7">
        <v>1735461</v>
      </c>
      <c r="S28" s="7">
        <v>19.98</v>
      </c>
      <c r="T28" s="7">
        <v>34674510.780000001</v>
      </c>
      <c r="U28" s="7">
        <v>38835452.07</v>
      </c>
      <c r="V28" s="4" t="s">
        <v>23</v>
      </c>
      <c r="W28" s="3" t="s">
        <v>40</v>
      </c>
    </row>
    <row r="29" spans="2:23" ht="135" x14ac:dyDescent="0.25">
      <c r="B29" s="5" t="s">
        <v>23</v>
      </c>
      <c r="C29" s="3" t="s">
        <v>72</v>
      </c>
      <c r="D29" s="3" t="s">
        <v>73</v>
      </c>
      <c r="E29" s="3" t="s">
        <v>74</v>
      </c>
      <c r="F29" s="3" t="s">
        <v>75</v>
      </c>
      <c r="G29" s="3" t="s">
        <v>23</v>
      </c>
      <c r="H29" s="4" t="s">
        <v>29</v>
      </c>
      <c r="I29" s="3" t="s">
        <v>76</v>
      </c>
      <c r="J29" s="4" t="s">
        <v>31</v>
      </c>
      <c r="K29" s="4" t="s">
        <v>65</v>
      </c>
      <c r="L29" s="3" t="s">
        <v>33</v>
      </c>
      <c r="M29" s="3" t="s">
        <v>34</v>
      </c>
      <c r="N29" s="4" t="s">
        <v>35</v>
      </c>
      <c r="O29" s="3" t="s">
        <v>66</v>
      </c>
      <c r="P29" s="3" t="s">
        <v>67</v>
      </c>
      <c r="Q29" s="3" t="s">
        <v>77</v>
      </c>
      <c r="R29" s="7">
        <v>8960.99</v>
      </c>
      <c r="S29" s="7">
        <v>3011.05</v>
      </c>
      <c r="T29" s="7">
        <v>26981988.940000001</v>
      </c>
      <c r="U29" s="7">
        <v>30219827.609999999</v>
      </c>
      <c r="V29" s="4" t="s">
        <v>23</v>
      </c>
      <c r="W29" s="3" t="s">
        <v>40</v>
      </c>
    </row>
    <row r="30" spans="2:23" ht="135" x14ac:dyDescent="0.25">
      <c r="B30" s="5" t="s">
        <v>23</v>
      </c>
      <c r="C30" s="3" t="s">
        <v>78</v>
      </c>
      <c r="D30" s="3" t="s">
        <v>73</v>
      </c>
      <c r="E30" s="3" t="s">
        <v>74</v>
      </c>
      <c r="F30" s="3" t="s">
        <v>75</v>
      </c>
      <c r="G30" s="3" t="s">
        <v>23</v>
      </c>
      <c r="H30" s="4" t="s">
        <v>29</v>
      </c>
      <c r="I30" s="3" t="s">
        <v>76</v>
      </c>
      <c r="J30" s="4" t="s">
        <v>31</v>
      </c>
      <c r="K30" s="4" t="s">
        <v>65</v>
      </c>
      <c r="L30" s="3" t="s">
        <v>33</v>
      </c>
      <c r="M30" s="3" t="s">
        <v>70</v>
      </c>
      <c r="N30" s="4" t="s">
        <v>35</v>
      </c>
      <c r="O30" s="3" t="s">
        <v>66</v>
      </c>
      <c r="P30" s="3" t="s">
        <v>67</v>
      </c>
      <c r="Q30" s="3" t="s">
        <v>77</v>
      </c>
      <c r="R30" s="7">
        <v>8558.3700000000008</v>
      </c>
      <c r="S30" s="7">
        <v>3011.05</v>
      </c>
      <c r="T30" s="7">
        <v>25769679.989999998</v>
      </c>
      <c r="U30" s="7">
        <v>28862041.59</v>
      </c>
      <c r="V30" s="4" t="s">
        <v>23</v>
      </c>
      <c r="W30" s="3" t="s">
        <v>40</v>
      </c>
    </row>
    <row r="31" spans="2:23" ht="300" x14ac:dyDescent="0.25">
      <c r="B31" s="5" t="s">
        <v>23</v>
      </c>
      <c r="C31" s="3" t="s">
        <v>79</v>
      </c>
      <c r="D31" s="3" t="s">
        <v>80</v>
      </c>
      <c r="E31" s="3" t="s">
        <v>81</v>
      </c>
      <c r="F31" s="3" t="s">
        <v>82</v>
      </c>
      <c r="G31" s="3" t="s">
        <v>83</v>
      </c>
      <c r="H31" s="4" t="s">
        <v>84</v>
      </c>
      <c r="I31" s="3" t="s">
        <v>23</v>
      </c>
      <c r="J31" s="4" t="s">
        <v>31</v>
      </c>
      <c r="K31" s="4" t="s">
        <v>32</v>
      </c>
      <c r="L31" s="3" t="s">
        <v>33</v>
      </c>
      <c r="M31" s="3" t="s">
        <v>85</v>
      </c>
      <c r="N31" s="4" t="s">
        <v>35</v>
      </c>
      <c r="O31" s="3" t="s">
        <v>36</v>
      </c>
      <c r="P31" s="3" t="s">
        <v>86</v>
      </c>
      <c r="Q31" s="3" t="s">
        <v>87</v>
      </c>
      <c r="R31" s="7">
        <v>9090</v>
      </c>
      <c r="S31" s="7">
        <v>1309</v>
      </c>
      <c r="T31" s="7">
        <v>11898810</v>
      </c>
      <c r="U31" s="7">
        <v>13326667.199999999</v>
      </c>
      <c r="V31" s="4" t="s">
        <v>88</v>
      </c>
      <c r="W31" s="3" t="s">
        <v>40</v>
      </c>
    </row>
    <row r="32" spans="2:23" ht="210" x14ac:dyDescent="0.25">
      <c r="B32" s="5" t="s">
        <v>23</v>
      </c>
      <c r="C32" s="3" t="s">
        <v>89</v>
      </c>
      <c r="D32" s="3" t="s">
        <v>90</v>
      </c>
      <c r="E32" s="3" t="s">
        <v>91</v>
      </c>
      <c r="F32" s="3" t="s">
        <v>92</v>
      </c>
      <c r="G32" s="3" t="s">
        <v>93</v>
      </c>
      <c r="H32" s="4" t="s">
        <v>84</v>
      </c>
      <c r="I32" s="3" t="s">
        <v>23</v>
      </c>
      <c r="J32" s="4" t="s">
        <v>31</v>
      </c>
      <c r="K32" s="4" t="s">
        <v>32</v>
      </c>
      <c r="L32" s="3" t="s">
        <v>33</v>
      </c>
      <c r="M32" s="3" t="s">
        <v>85</v>
      </c>
      <c r="N32" s="4" t="s">
        <v>35</v>
      </c>
      <c r="O32" s="3" t="s">
        <v>36</v>
      </c>
      <c r="P32" s="3" t="s">
        <v>86</v>
      </c>
      <c r="Q32" s="3" t="s">
        <v>87</v>
      </c>
      <c r="R32" s="7">
        <v>350</v>
      </c>
      <c r="S32" s="7">
        <v>1720</v>
      </c>
      <c r="T32" s="7">
        <v>602000</v>
      </c>
      <c r="U32" s="7">
        <v>674240</v>
      </c>
      <c r="V32" s="4" t="s">
        <v>88</v>
      </c>
      <c r="W32" s="3" t="s">
        <v>40</v>
      </c>
    </row>
    <row r="33" spans="2:23" ht="240" x14ac:dyDescent="0.25">
      <c r="B33" s="5" t="s">
        <v>23</v>
      </c>
      <c r="C33" s="3" t="s">
        <v>94</v>
      </c>
      <c r="D33" s="3" t="s">
        <v>95</v>
      </c>
      <c r="E33" s="3" t="s">
        <v>96</v>
      </c>
      <c r="F33" s="3" t="s">
        <v>97</v>
      </c>
      <c r="G33" s="3" t="s">
        <v>98</v>
      </c>
      <c r="H33" s="4" t="s">
        <v>84</v>
      </c>
      <c r="I33" s="3" t="s">
        <v>23</v>
      </c>
      <c r="J33" s="4" t="s">
        <v>31</v>
      </c>
      <c r="K33" s="4" t="s">
        <v>32</v>
      </c>
      <c r="L33" s="3" t="s">
        <v>33</v>
      </c>
      <c r="M33" s="3" t="s">
        <v>85</v>
      </c>
      <c r="N33" s="4" t="s">
        <v>35</v>
      </c>
      <c r="O33" s="3" t="s">
        <v>36</v>
      </c>
      <c r="P33" s="3" t="s">
        <v>86</v>
      </c>
      <c r="Q33" s="3" t="s">
        <v>87</v>
      </c>
      <c r="R33" s="7">
        <v>190</v>
      </c>
      <c r="S33" s="7">
        <v>1200</v>
      </c>
      <c r="T33" s="7">
        <v>228000</v>
      </c>
      <c r="U33" s="7">
        <v>255360</v>
      </c>
      <c r="V33" s="4" t="s">
        <v>88</v>
      </c>
      <c r="W33" s="3" t="s">
        <v>40</v>
      </c>
    </row>
    <row r="34" spans="2:23" ht="300" x14ac:dyDescent="0.25">
      <c r="B34" s="5" t="s">
        <v>23</v>
      </c>
      <c r="C34" s="3" t="s">
        <v>99</v>
      </c>
      <c r="D34" s="3" t="s">
        <v>100</v>
      </c>
      <c r="E34" s="3" t="s">
        <v>96</v>
      </c>
      <c r="F34" s="3" t="s">
        <v>101</v>
      </c>
      <c r="G34" s="3" t="s">
        <v>102</v>
      </c>
      <c r="H34" s="4" t="s">
        <v>84</v>
      </c>
      <c r="I34" s="3" t="s">
        <v>23</v>
      </c>
      <c r="J34" s="4" t="s">
        <v>31</v>
      </c>
      <c r="K34" s="4" t="s">
        <v>32</v>
      </c>
      <c r="L34" s="3" t="s">
        <v>33</v>
      </c>
      <c r="M34" s="3" t="s">
        <v>85</v>
      </c>
      <c r="N34" s="4" t="s">
        <v>35</v>
      </c>
      <c r="O34" s="3" t="s">
        <v>36</v>
      </c>
      <c r="P34" s="3" t="s">
        <v>86</v>
      </c>
      <c r="Q34" s="3" t="s">
        <v>87</v>
      </c>
      <c r="R34" s="7">
        <v>30</v>
      </c>
      <c r="S34" s="7">
        <v>1000</v>
      </c>
      <c r="T34" s="7">
        <v>30000</v>
      </c>
      <c r="U34" s="7">
        <v>33600</v>
      </c>
      <c r="V34" s="4" t="s">
        <v>88</v>
      </c>
      <c r="W34" s="3" t="s">
        <v>40</v>
      </c>
    </row>
    <row r="35" spans="2:23" ht="90" x14ac:dyDescent="0.25">
      <c r="B35" s="5" t="s">
        <v>23</v>
      </c>
      <c r="C35" s="3" t="s">
        <v>103</v>
      </c>
      <c r="D35" s="3" t="s">
        <v>104</v>
      </c>
      <c r="E35" s="3" t="s">
        <v>105</v>
      </c>
      <c r="F35" s="3" t="s">
        <v>106</v>
      </c>
      <c r="G35" s="3" t="s">
        <v>107</v>
      </c>
      <c r="H35" s="4" t="s">
        <v>84</v>
      </c>
      <c r="I35" s="3" t="s">
        <v>23</v>
      </c>
      <c r="J35" s="4" t="s">
        <v>108</v>
      </c>
      <c r="K35" s="4" t="s">
        <v>32</v>
      </c>
      <c r="L35" s="3" t="s">
        <v>33</v>
      </c>
      <c r="M35" s="3" t="s">
        <v>85</v>
      </c>
      <c r="N35" s="4" t="s">
        <v>35</v>
      </c>
      <c r="O35" s="3" t="s">
        <v>36</v>
      </c>
      <c r="P35" s="3" t="s">
        <v>86</v>
      </c>
      <c r="Q35" s="3" t="s">
        <v>38</v>
      </c>
      <c r="R35" s="7">
        <v>10000</v>
      </c>
      <c r="S35" s="7">
        <v>170</v>
      </c>
      <c r="T35" s="7">
        <v>1700000</v>
      </c>
      <c r="U35" s="7">
        <v>1904000</v>
      </c>
      <c r="V35" s="4" t="s">
        <v>23</v>
      </c>
      <c r="W35" s="3" t="s">
        <v>40</v>
      </c>
    </row>
    <row r="36" spans="2:23" ht="150" x14ac:dyDescent="0.25">
      <c r="B36" s="5" t="s">
        <v>23</v>
      </c>
      <c r="C36" s="3" t="s">
        <v>109</v>
      </c>
      <c r="D36" s="3" t="s">
        <v>110</v>
      </c>
      <c r="E36" s="3" t="s">
        <v>111</v>
      </c>
      <c r="F36" s="3" t="s">
        <v>112</v>
      </c>
      <c r="G36" s="3" t="s">
        <v>113</v>
      </c>
      <c r="H36" s="4" t="s">
        <v>84</v>
      </c>
      <c r="I36" s="3" t="s">
        <v>23</v>
      </c>
      <c r="J36" s="4" t="s">
        <v>108</v>
      </c>
      <c r="K36" s="4" t="s">
        <v>32</v>
      </c>
      <c r="L36" s="3" t="s">
        <v>33</v>
      </c>
      <c r="M36" s="3" t="s">
        <v>85</v>
      </c>
      <c r="N36" s="4" t="s">
        <v>35</v>
      </c>
      <c r="O36" s="3" t="s">
        <v>36</v>
      </c>
      <c r="P36" s="3" t="s">
        <v>86</v>
      </c>
      <c r="Q36" s="3" t="s">
        <v>87</v>
      </c>
      <c r="R36" s="7">
        <v>970</v>
      </c>
      <c r="S36" s="7">
        <v>1800</v>
      </c>
      <c r="T36" s="7">
        <v>1746000</v>
      </c>
      <c r="U36" s="7">
        <v>1955520</v>
      </c>
      <c r="V36" s="4" t="s">
        <v>23</v>
      </c>
      <c r="W36" s="3" t="s">
        <v>40</v>
      </c>
    </row>
    <row r="37" spans="2:23" ht="225" x14ac:dyDescent="0.25">
      <c r="B37" s="5" t="s">
        <v>23</v>
      </c>
      <c r="C37" s="3" t="s">
        <v>114</v>
      </c>
      <c r="D37" s="3" t="s">
        <v>115</v>
      </c>
      <c r="E37" s="3" t="s">
        <v>116</v>
      </c>
      <c r="F37" s="3" t="s">
        <v>117</v>
      </c>
      <c r="G37" s="3" t="s">
        <v>118</v>
      </c>
      <c r="H37" s="4" t="s">
        <v>84</v>
      </c>
      <c r="I37" s="3" t="s">
        <v>23</v>
      </c>
      <c r="J37" s="4" t="s">
        <v>31</v>
      </c>
      <c r="K37" s="4" t="s">
        <v>32</v>
      </c>
      <c r="L37" s="3" t="s">
        <v>33</v>
      </c>
      <c r="M37" s="3" t="s">
        <v>85</v>
      </c>
      <c r="N37" s="4" t="s">
        <v>35</v>
      </c>
      <c r="O37" s="3" t="s">
        <v>36</v>
      </c>
      <c r="P37" s="3" t="s">
        <v>86</v>
      </c>
      <c r="Q37" s="3" t="s">
        <v>87</v>
      </c>
      <c r="R37" s="7">
        <v>360</v>
      </c>
      <c r="S37" s="7">
        <v>600</v>
      </c>
      <c r="T37" s="7">
        <v>216000</v>
      </c>
      <c r="U37" s="7">
        <v>241920</v>
      </c>
      <c r="V37" s="4" t="s">
        <v>88</v>
      </c>
      <c r="W37" s="3" t="s">
        <v>40</v>
      </c>
    </row>
    <row r="38" spans="2:23" ht="105" x14ac:dyDescent="0.25">
      <c r="B38" s="5" t="s">
        <v>23</v>
      </c>
      <c r="C38" s="3" t="s">
        <v>119</v>
      </c>
      <c r="D38" s="3" t="s">
        <v>120</v>
      </c>
      <c r="E38" s="3" t="s">
        <v>121</v>
      </c>
      <c r="F38" s="3" t="s">
        <v>122</v>
      </c>
      <c r="G38" s="3" t="s">
        <v>123</v>
      </c>
      <c r="H38" s="4" t="s">
        <v>84</v>
      </c>
      <c r="I38" s="3" t="s">
        <v>23</v>
      </c>
      <c r="J38" s="4" t="s">
        <v>31</v>
      </c>
      <c r="K38" s="4" t="s">
        <v>32</v>
      </c>
      <c r="L38" s="3" t="s">
        <v>33</v>
      </c>
      <c r="M38" s="3" t="s">
        <v>85</v>
      </c>
      <c r="N38" s="4" t="s">
        <v>35</v>
      </c>
      <c r="O38" s="3" t="s">
        <v>36</v>
      </c>
      <c r="P38" s="3" t="s">
        <v>86</v>
      </c>
      <c r="Q38" s="3" t="s">
        <v>87</v>
      </c>
      <c r="R38" s="7">
        <v>230</v>
      </c>
      <c r="S38" s="7">
        <v>1200</v>
      </c>
      <c r="T38" s="7">
        <v>276000</v>
      </c>
      <c r="U38" s="7">
        <v>309120</v>
      </c>
      <c r="V38" s="4" t="s">
        <v>88</v>
      </c>
      <c r="W38" s="3" t="s">
        <v>40</v>
      </c>
    </row>
    <row r="39" spans="2:23" ht="75" x14ac:dyDescent="0.25">
      <c r="B39" s="5" t="s">
        <v>23</v>
      </c>
      <c r="C39" s="3" t="s">
        <v>124</v>
      </c>
      <c r="D39" s="3" t="s">
        <v>125</v>
      </c>
      <c r="E39" s="3" t="s">
        <v>126</v>
      </c>
      <c r="F39" s="3" t="s">
        <v>127</v>
      </c>
      <c r="G39" s="3" t="s">
        <v>128</v>
      </c>
      <c r="H39" s="4" t="s">
        <v>84</v>
      </c>
      <c r="I39" s="3" t="s">
        <v>23</v>
      </c>
      <c r="J39" s="4" t="s">
        <v>31</v>
      </c>
      <c r="K39" s="4" t="s">
        <v>32</v>
      </c>
      <c r="L39" s="3" t="s">
        <v>33</v>
      </c>
      <c r="M39" s="3" t="s">
        <v>85</v>
      </c>
      <c r="N39" s="4" t="s">
        <v>35</v>
      </c>
      <c r="O39" s="3" t="s">
        <v>36</v>
      </c>
      <c r="P39" s="3" t="s">
        <v>86</v>
      </c>
      <c r="Q39" s="3" t="s">
        <v>38</v>
      </c>
      <c r="R39" s="7">
        <v>1800</v>
      </c>
      <c r="S39" s="7">
        <v>196</v>
      </c>
      <c r="T39" s="7">
        <v>352800</v>
      </c>
      <c r="U39" s="7">
        <v>395136</v>
      </c>
      <c r="V39" s="4" t="s">
        <v>88</v>
      </c>
      <c r="W39" s="3" t="s">
        <v>40</v>
      </c>
    </row>
    <row r="40" spans="2:23" ht="120" x14ac:dyDescent="0.25">
      <c r="B40" s="5" t="s">
        <v>23</v>
      </c>
      <c r="C40" s="3" t="s">
        <v>129</v>
      </c>
      <c r="D40" s="3" t="s">
        <v>130</v>
      </c>
      <c r="E40" s="3" t="s">
        <v>131</v>
      </c>
      <c r="F40" s="3" t="s">
        <v>132</v>
      </c>
      <c r="G40" s="3" t="s">
        <v>133</v>
      </c>
      <c r="H40" s="4" t="s">
        <v>84</v>
      </c>
      <c r="I40" s="3" t="s">
        <v>23</v>
      </c>
      <c r="J40" s="4" t="s">
        <v>31</v>
      </c>
      <c r="K40" s="4" t="s">
        <v>32</v>
      </c>
      <c r="L40" s="3" t="s">
        <v>33</v>
      </c>
      <c r="M40" s="3" t="s">
        <v>85</v>
      </c>
      <c r="N40" s="4" t="s">
        <v>35</v>
      </c>
      <c r="O40" s="3" t="s">
        <v>36</v>
      </c>
      <c r="P40" s="3" t="s">
        <v>86</v>
      </c>
      <c r="Q40" s="3" t="s">
        <v>87</v>
      </c>
      <c r="R40" s="7">
        <v>480</v>
      </c>
      <c r="S40" s="7">
        <v>500</v>
      </c>
      <c r="T40" s="7">
        <v>240000</v>
      </c>
      <c r="U40" s="7">
        <v>268800</v>
      </c>
      <c r="V40" s="4" t="s">
        <v>88</v>
      </c>
      <c r="W40" s="3" t="s">
        <v>40</v>
      </c>
    </row>
    <row r="41" spans="2:23" ht="75" x14ac:dyDescent="0.25">
      <c r="B41" s="5" t="s">
        <v>23</v>
      </c>
      <c r="C41" s="3" t="s">
        <v>134</v>
      </c>
      <c r="D41" s="3" t="s">
        <v>135</v>
      </c>
      <c r="E41" s="3" t="s">
        <v>136</v>
      </c>
      <c r="F41" s="3" t="s">
        <v>137</v>
      </c>
      <c r="G41" s="3" t="s">
        <v>138</v>
      </c>
      <c r="H41" s="4" t="s">
        <v>84</v>
      </c>
      <c r="I41" s="3" t="s">
        <v>23</v>
      </c>
      <c r="J41" s="4" t="s">
        <v>31</v>
      </c>
      <c r="K41" s="4" t="s">
        <v>32</v>
      </c>
      <c r="L41" s="3" t="s">
        <v>33</v>
      </c>
      <c r="M41" s="3" t="s">
        <v>85</v>
      </c>
      <c r="N41" s="4" t="s">
        <v>35</v>
      </c>
      <c r="O41" s="3" t="s">
        <v>36</v>
      </c>
      <c r="P41" s="3" t="s">
        <v>86</v>
      </c>
      <c r="Q41" s="3" t="s">
        <v>87</v>
      </c>
      <c r="R41" s="7">
        <v>500</v>
      </c>
      <c r="S41" s="7">
        <v>559</v>
      </c>
      <c r="T41" s="7">
        <v>279500</v>
      </c>
      <c r="U41" s="7">
        <v>313040</v>
      </c>
      <c r="V41" s="4" t="s">
        <v>88</v>
      </c>
      <c r="W41" s="3" t="s">
        <v>40</v>
      </c>
    </row>
    <row r="42" spans="2:23" ht="150" x14ac:dyDescent="0.25">
      <c r="B42" s="5" t="s">
        <v>23</v>
      </c>
      <c r="C42" s="3" t="s">
        <v>139</v>
      </c>
      <c r="D42" s="3" t="s">
        <v>140</v>
      </c>
      <c r="E42" s="3" t="s">
        <v>141</v>
      </c>
      <c r="F42" s="3" t="s">
        <v>142</v>
      </c>
      <c r="G42" s="3" t="s">
        <v>143</v>
      </c>
      <c r="H42" s="4" t="s">
        <v>84</v>
      </c>
      <c r="I42" s="3" t="s">
        <v>23</v>
      </c>
      <c r="J42" s="4" t="s">
        <v>31</v>
      </c>
      <c r="K42" s="4" t="s">
        <v>32</v>
      </c>
      <c r="L42" s="3" t="s">
        <v>33</v>
      </c>
      <c r="M42" s="3" t="s">
        <v>85</v>
      </c>
      <c r="N42" s="4" t="s">
        <v>35</v>
      </c>
      <c r="O42" s="3" t="s">
        <v>36</v>
      </c>
      <c r="P42" s="3" t="s">
        <v>86</v>
      </c>
      <c r="Q42" s="3" t="s">
        <v>87</v>
      </c>
      <c r="R42" s="7">
        <v>120</v>
      </c>
      <c r="S42" s="7">
        <v>1000</v>
      </c>
      <c r="T42" s="7">
        <v>120000</v>
      </c>
      <c r="U42" s="7">
        <v>134400</v>
      </c>
      <c r="V42" s="4" t="s">
        <v>88</v>
      </c>
      <c r="W42" s="3" t="s">
        <v>40</v>
      </c>
    </row>
    <row r="43" spans="2:23" ht="75" x14ac:dyDescent="0.25">
      <c r="B43" s="5" t="s">
        <v>23</v>
      </c>
      <c r="C43" s="3" t="s">
        <v>144</v>
      </c>
      <c r="D43" s="3" t="s">
        <v>145</v>
      </c>
      <c r="E43" s="3" t="s">
        <v>146</v>
      </c>
      <c r="F43" s="3" t="s">
        <v>147</v>
      </c>
      <c r="G43" s="3" t="s">
        <v>148</v>
      </c>
      <c r="H43" s="4" t="s">
        <v>84</v>
      </c>
      <c r="I43" s="3" t="s">
        <v>23</v>
      </c>
      <c r="J43" s="4" t="s">
        <v>108</v>
      </c>
      <c r="K43" s="4" t="s">
        <v>32</v>
      </c>
      <c r="L43" s="3" t="s">
        <v>33</v>
      </c>
      <c r="M43" s="3" t="s">
        <v>85</v>
      </c>
      <c r="N43" s="4" t="s">
        <v>35</v>
      </c>
      <c r="O43" s="3" t="s">
        <v>36</v>
      </c>
      <c r="P43" s="3" t="s">
        <v>86</v>
      </c>
      <c r="Q43" s="3" t="s">
        <v>149</v>
      </c>
      <c r="R43" s="7">
        <v>27000</v>
      </c>
      <c r="S43" s="7">
        <v>100</v>
      </c>
      <c r="T43" s="7">
        <v>2700000</v>
      </c>
      <c r="U43" s="7">
        <v>3024000</v>
      </c>
      <c r="V43" s="4" t="s">
        <v>23</v>
      </c>
      <c r="W43" s="3" t="s">
        <v>40</v>
      </c>
    </row>
    <row r="44" spans="2:23" ht="75" x14ac:dyDescent="0.25">
      <c r="B44" s="5" t="s">
        <v>23</v>
      </c>
      <c r="C44" s="3" t="s">
        <v>150</v>
      </c>
      <c r="D44" s="3" t="s">
        <v>151</v>
      </c>
      <c r="E44" s="3" t="s">
        <v>152</v>
      </c>
      <c r="F44" s="3" t="s">
        <v>153</v>
      </c>
      <c r="G44" s="3" t="s">
        <v>154</v>
      </c>
      <c r="H44" s="4" t="s">
        <v>84</v>
      </c>
      <c r="I44" s="3" t="s">
        <v>23</v>
      </c>
      <c r="J44" s="4" t="s">
        <v>108</v>
      </c>
      <c r="K44" s="4" t="s">
        <v>32</v>
      </c>
      <c r="L44" s="3" t="s">
        <v>33</v>
      </c>
      <c r="M44" s="3" t="s">
        <v>85</v>
      </c>
      <c r="N44" s="4" t="s">
        <v>35</v>
      </c>
      <c r="O44" s="3" t="s">
        <v>36</v>
      </c>
      <c r="P44" s="3" t="s">
        <v>86</v>
      </c>
      <c r="Q44" s="3" t="s">
        <v>149</v>
      </c>
      <c r="R44" s="7">
        <v>40</v>
      </c>
      <c r="S44" s="7">
        <v>500</v>
      </c>
      <c r="T44" s="7">
        <v>20000</v>
      </c>
      <c r="U44" s="7">
        <v>22400</v>
      </c>
      <c r="V44" s="4" t="s">
        <v>23</v>
      </c>
      <c r="W44" s="3" t="s">
        <v>40</v>
      </c>
    </row>
    <row r="45" spans="2:23" ht="75" x14ac:dyDescent="0.25">
      <c r="B45" s="5" t="s">
        <v>23</v>
      </c>
      <c r="C45" s="3" t="s">
        <v>155</v>
      </c>
      <c r="D45" s="3" t="s">
        <v>156</v>
      </c>
      <c r="E45" s="3" t="s">
        <v>157</v>
      </c>
      <c r="F45" s="3" t="s">
        <v>158</v>
      </c>
      <c r="G45" s="3" t="s">
        <v>159</v>
      </c>
      <c r="H45" s="4" t="s">
        <v>84</v>
      </c>
      <c r="I45" s="3" t="s">
        <v>23</v>
      </c>
      <c r="J45" s="4" t="s">
        <v>108</v>
      </c>
      <c r="K45" s="4" t="s">
        <v>32</v>
      </c>
      <c r="L45" s="3" t="s">
        <v>33</v>
      </c>
      <c r="M45" s="3" t="s">
        <v>85</v>
      </c>
      <c r="N45" s="4" t="s">
        <v>35</v>
      </c>
      <c r="O45" s="3" t="s">
        <v>36</v>
      </c>
      <c r="P45" s="3" t="s">
        <v>86</v>
      </c>
      <c r="Q45" s="3" t="s">
        <v>87</v>
      </c>
      <c r="R45" s="7">
        <v>110</v>
      </c>
      <c r="S45" s="7">
        <v>158</v>
      </c>
      <c r="T45" s="7">
        <v>17380</v>
      </c>
      <c r="U45" s="7">
        <v>19465.599999999999</v>
      </c>
      <c r="V45" s="4" t="s">
        <v>23</v>
      </c>
      <c r="W45" s="3" t="s">
        <v>40</v>
      </c>
    </row>
    <row r="46" spans="2:23" ht="75" x14ac:dyDescent="0.25">
      <c r="B46" s="5" t="s">
        <v>23</v>
      </c>
      <c r="C46" s="3" t="s">
        <v>160</v>
      </c>
      <c r="D46" s="3" t="s">
        <v>161</v>
      </c>
      <c r="E46" s="3" t="s">
        <v>162</v>
      </c>
      <c r="F46" s="3" t="s">
        <v>163</v>
      </c>
      <c r="G46" s="3" t="s">
        <v>164</v>
      </c>
      <c r="H46" s="4" t="s">
        <v>84</v>
      </c>
      <c r="I46" s="3" t="s">
        <v>23</v>
      </c>
      <c r="J46" s="4" t="s">
        <v>108</v>
      </c>
      <c r="K46" s="4" t="s">
        <v>32</v>
      </c>
      <c r="L46" s="3" t="s">
        <v>33</v>
      </c>
      <c r="M46" s="3" t="s">
        <v>85</v>
      </c>
      <c r="N46" s="4" t="s">
        <v>35</v>
      </c>
      <c r="O46" s="3" t="s">
        <v>36</v>
      </c>
      <c r="P46" s="3" t="s">
        <v>86</v>
      </c>
      <c r="Q46" s="3" t="s">
        <v>87</v>
      </c>
      <c r="R46" s="7">
        <v>1000</v>
      </c>
      <c r="S46" s="7">
        <v>81</v>
      </c>
      <c r="T46" s="7">
        <v>81000</v>
      </c>
      <c r="U46" s="7">
        <v>90720</v>
      </c>
      <c r="V46" s="4" t="s">
        <v>23</v>
      </c>
      <c r="W46" s="3" t="s">
        <v>40</v>
      </c>
    </row>
    <row r="47" spans="2:23" ht="75" x14ac:dyDescent="0.25">
      <c r="B47" s="5" t="s">
        <v>23</v>
      </c>
      <c r="C47" s="3" t="s">
        <v>165</v>
      </c>
      <c r="D47" s="3" t="s">
        <v>166</v>
      </c>
      <c r="E47" s="3" t="s">
        <v>167</v>
      </c>
      <c r="F47" s="3" t="s">
        <v>168</v>
      </c>
      <c r="G47" s="3" t="s">
        <v>23</v>
      </c>
      <c r="H47" s="4" t="s">
        <v>84</v>
      </c>
      <c r="I47" s="3" t="s">
        <v>23</v>
      </c>
      <c r="J47" s="4" t="s">
        <v>108</v>
      </c>
      <c r="K47" s="4" t="s">
        <v>32</v>
      </c>
      <c r="L47" s="3" t="s">
        <v>33</v>
      </c>
      <c r="M47" s="3" t="s">
        <v>85</v>
      </c>
      <c r="N47" s="4" t="s">
        <v>35</v>
      </c>
      <c r="O47" s="3" t="s">
        <v>36</v>
      </c>
      <c r="P47" s="3" t="s">
        <v>86</v>
      </c>
      <c r="Q47" s="3" t="s">
        <v>87</v>
      </c>
      <c r="R47" s="7">
        <v>170</v>
      </c>
      <c r="S47" s="7">
        <v>750</v>
      </c>
      <c r="T47" s="7">
        <v>127500</v>
      </c>
      <c r="U47" s="7">
        <v>142800</v>
      </c>
      <c r="V47" s="4" t="s">
        <v>23</v>
      </c>
      <c r="W47" s="3" t="s">
        <v>40</v>
      </c>
    </row>
    <row r="48" spans="2:23" ht="90" x14ac:dyDescent="0.25">
      <c r="B48" s="5" t="s">
        <v>23</v>
      </c>
      <c r="C48" s="3" t="s">
        <v>169</v>
      </c>
      <c r="D48" s="3" t="s">
        <v>170</v>
      </c>
      <c r="E48" s="3" t="s">
        <v>171</v>
      </c>
      <c r="F48" s="3" t="s">
        <v>168</v>
      </c>
      <c r="G48" s="3" t="s">
        <v>172</v>
      </c>
      <c r="H48" s="4" t="s">
        <v>84</v>
      </c>
      <c r="I48" s="3" t="s">
        <v>23</v>
      </c>
      <c r="J48" s="4" t="s">
        <v>108</v>
      </c>
      <c r="K48" s="4" t="s">
        <v>32</v>
      </c>
      <c r="L48" s="3" t="s">
        <v>33</v>
      </c>
      <c r="M48" s="3" t="s">
        <v>85</v>
      </c>
      <c r="N48" s="4" t="s">
        <v>35</v>
      </c>
      <c r="O48" s="3" t="s">
        <v>36</v>
      </c>
      <c r="P48" s="3" t="s">
        <v>86</v>
      </c>
      <c r="Q48" s="3" t="s">
        <v>87</v>
      </c>
      <c r="R48" s="7">
        <v>900</v>
      </c>
      <c r="S48" s="7">
        <v>482</v>
      </c>
      <c r="T48" s="7">
        <v>433800</v>
      </c>
      <c r="U48" s="7">
        <v>485856</v>
      </c>
      <c r="V48" s="4" t="s">
        <v>23</v>
      </c>
      <c r="W48" s="3" t="s">
        <v>40</v>
      </c>
    </row>
    <row r="49" spans="2:23" ht="75" x14ac:dyDescent="0.25">
      <c r="B49" s="5" t="s">
        <v>23</v>
      </c>
      <c r="C49" s="3" t="s">
        <v>173</v>
      </c>
      <c r="D49" s="3" t="s">
        <v>174</v>
      </c>
      <c r="E49" s="3" t="s">
        <v>175</v>
      </c>
      <c r="F49" s="3" t="s">
        <v>168</v>
      </c>
      <c r="G49" s="3" t="s">
        <v>176</v>
      </c>
      <c r="H49" s="4" t="s">
        <v>84</v>
      </c>
      <c r="I49" s="3" t="s">
        <v>23</v>
      </c>
      <c r="J49" s="4" t="s">
        <v>108</v>
      </c>
      <c r="K49" s="4" t="s">
        <v>32</v>
      </c>
      <c r="L49" s="3" t="s">
        <v>33</v>
      </c>
      <c r="M49" s="3" t="s">
        <v>85</v>
      </c>
      <c r="N49" s="4" t="s">
        <v>35</v>
      </c>
      <c r="O49" s="3" t="s">
        <v>36</v>
      </c>
      <c r="P49" s="3" t="s">
        <v>86</v>
      </c>
      <c r="Q49" s="3" t="s">
        <v>87</v>
      </c>
      <c r="R49" s="7">
        <v>670</v>
      </c>
      <c r="S49" s="7">
        <v>291</v>
      </c>
      <c r="T49" s="7">
        <v>194970</v>
      </c>
      <c r="U49" s="7">
        <v>218366.4</v>
      </c>
      <c r="V49" s="4" t="s">
        <v>23</v>
      </c>
      <c r="W49" s="3" t="s">
        <v>40</v>
      </c>
    </row>
    <row r="50" spans="2:23" ht="135" x14ac:dyDescent="0.25">
      <c r="B50" s="5" t="s">
        <v>23</v>
      </c>
      <c r="C50" s="3" t="s">
        <v>177</v>
      </c>
      <c r="D50" s="3" t="s">
        <v>178</v>
      </c>
      <c r="E50" s="3" t="s">
        <v>179</v>
      </c>
      <c r="F50" s="3" t="s">
        <v>168</v>
      </c>
      <c r="G50" s="3" t="s">
        <v>180</v>
      </c>
      <c r="H50" s="4" t="s">
        <v>84</v>
      </c>
      <c r="I50" s="3" t="s">
        <v>23</v>
      </c>
      <c r="J50" s="4" t="s">
        <v>108</v>
      </c>
      <c r="K50" s="4" t="s">
        <v>32</v>
      </c>
      <c r="L50" s="3" t="s">
        <v>33</v>
      </c>
      <c r="M50" s="3" t="s">
        <v>85</v>
      </c>
      <c r="N50" s="4" t="s">
        <v>35</v>
      </c>
      <c r="O50" s="3" t="s">
        <v>36</v>
      </c>
      <c r="P50" s="3" t="s">
        <v>86</v>
      </c>
      <c r="Q50" s="3" t="s">
        <v>87</v>
      </c>
      <c r="R50" s="7">
        <v>680</v>
      </c>
      <c r="S50" s="7">
        <v>377</v>
      </c>
      <c r="T50" s="7">
        <v>256360</v>
      </c>
      <c r="U50" s="7">
        <v>287123.20000000001</v>
      </c>
      <c r="V50" s="4" t="s">
        <v>23</v>
      </c>
      <c r="W50" s="3" t="s">
        <v>40</v>
      </c>
    </row>
    <row r="51" spans="2:23" ht="75" x14ac:dyDescent="0.25">
      <c r="B51" s="5" t="s">
        <v>23</v>
      </c>
      <c r="C51" s="3" t="s">
        <v>181</v>
      </c>
      <c r="D51" s="3" t="s">
        <v>182</v>
      </c>
      <c r="E51" s="3" t="s">
        <v>183</v>
      </c>
      <c r="F51" s="3" t="s">
        <v>184</v>
      </c>
      <c r="G51" s="3" t="s">
        <v>185</v>
      </c>
      <c r="H51" s="4" t="s">
        <v>84</v>
      </c>
      <c r="I51" s="3" t="s">
        <v>23</v>
      </c>
      <c r="J51" s="4" t="s">
        <v>108</v>
      </c>
      <c r="K51" s="4" t="s">
        <v>32</v>
      </c>
      <c r="L51" s="3" t="s">
        <v>33</v>
      </c>
      <c r="M51" s="3" t="s">
        <v>85</v>
      </c>
      <c r="N51" s="4" t="s">
        <v>35</v>
      </c>
      <c r="O51" s="3" t="s">
        <v>36</v>
      </c>
      <c r="P51" s="3" t="s">
        <v>86</v>
      </c>
      <c r="Q51" s="3" t="s">
        <v>87</v>
      </c>
      <c r="R51" s="7">
        <v>1000</v>
      </c>
      <c r="S51" s="7">
        <v>67</v>
      </c>
      <c r="T51" s="7">
        <v>67000</v>
      </c>
      <c r="U51" s="7">
        <v>75040</v>
      </c>
      <c r="V51" s="4" t="s">
        <v>23</v>
      </c>
      <c r="W51" s="3" t="s">
        <v>40</v>
      </c>
    </row>
    <row r="52" spans="2:23" ht="75" x14ac:dyDescent="0.25">
      <c r="B52" s="5" t="s">
        <v>23</v>
      </c>
      <c r="C52" s="3" t="s">
        <v>186</v>
      </c>
      <c r="D52" s="3" t="s">
        <v>187</v>
      </c>
      <c r="E52" s="3" t="s">
        <v>188</v>
      </c>
      <c r="F52" s="3" t="s">
        <v>189</v>
      </c>
      <c r="G52" s="3" t="s">
        <v>190</v>
      </c>
      <c r="H52" s="4" t="s">
        <v>84</v>
      </c>
      <c r="I52" s="3" t="s">
        <v>23</v>
      </c>
      <c r="J52" s="4" t="s">
        <v>108</v>
      </c>
      <c r="K52" s="4" t="s">
        <v>32</v>
      </c>
      <c r="L52" s="3" t="s">
        <v>33</v>
      </c>
      <c r="M52" s="3" t="s">
        <v>85</v>
      </c>
      <c r="N52" s="4" t="s">
        <v>35</v>
      </c>
      <c r="O52" s="3" t="s">
        <v>36</v>
      </c>
      <c r="P52" s="3" t="s">
        <v>86</v>
      </c>
      <c r="Q52" s="3" t="s">
        <v>87</v>
      </c>
      <c r="R52" s="7">
        <v>120</v>
      </c>
      <c r="S52" s="7">
        <v>1000</v>
      </c>
      <c r="T52" s="7">
        <v>120000</v>
      </c>
      <c r="U52" s="7">
        <v>134400</v>
      </c>
      <c r="V52" s="4" t="s">
        <v>23</v>
      </c>
      <c r="W52" s="3" t="s">
        <v>40</v>
      </c>
    </row>
    <row r="53" spans="2:23" ht="75" x14ac:dyDescent="0.25">
      <c r="B53" s="5" t="s">
        <v>23</v>
      </c>
      <c r="C53" s="3" t="s">
        <v>191</v>
      </c>
      <c r="D53" s="3" t="s">
        <v>192</v>
      </c>
      <c r="E53" s="3" t="s">
        <v>193</v>
      </c>
      <c r="F53" s="3" t="s">
        <v>168</v>
      </c>
      <c r="G53" s="3" t="s">
        <v>194</v>
      </c>
      <c r="H53" s="4" t="s">
        <v>84</v>
      </c>
      <c r="I53" s="3" t="s">
        <v>23</v>
      </c>
      <c r="J53" s="4" t="s">
        <v>108</v>
      </c>
      <c r="K53" s="4" t="s">
        <v>32</v>
      </c>
      <c r="L53" s="3" t="s">
        <v>33</v>
      </c>
      <c r="M53" s="3" t="s">
        <v>85</v>
      </c>
      <c r="N53" s="4" t="s">
        <v>35</v>
      </c>
      <c r="O53" s="3" t="s">
        <v>36</v>
      </c>
      <c r="P53" s="3" t="s">
        <v>86</v>
      </c>
      <c r="Q53" s="3" t="s">
        <v>87</v>
      </c>
      <c r="R53" s="7">
        <v>1300</v>
      </c>
      <c r="S53" s="7">
        <v>57</v>
      </c>
      <c r="T53" s="7">
        <v>74100</v>
      </c>
      <c r="U53" s="7">
        <v>82992</v>
      </c>
      <c r="V53" s="4" t="s">
        <v>23</v>
      </c>
      <c r="W53" s="3" t="s">
        <v>40</v>
      </c>
    </row>
    <row r="54" spans="2:23" ht="75" x14ac:dyDescent="0.25">
      <c r="B54" s="5" t="s">
        <v>23</v>
      </c>
      <c r="C54" s="3" t="s">
        <v>195</v>
      </c>
      <c r="D54" s="3" t="s">
        <v>196</v>
      </c>
      <c r="E54" s="3" t="s">
        <v>197</v>
      </c>
      <c r="F54" s="3" t="s">
        <v>168</v>
      </c>
      <c r="G54" s="3" t="s">
        <v>23</v>
      </c>
      <c r="H54" s="4" t="s">
        <v>84</v>
      </c>
      <c r="I54" s="3" t="s">
        <v>23</v>
      </c>
      <c r="J54" s="4" t="s">
        <v>108</v>
      </c>
      <c r="K54" s="4" t="s">
        <v>32</v>
      </c>
      <c r="L54" s="3" t="s">
        <v>33</v>
      </c>
      <c r="M54" s="3" t="s">
        <v>85</v>
      </c>
      <c r="N54" s="4" t="s">
        <v>35</v>
      </c>
      <c r="O54" s="3" t="s">
        <v>36</v>
      </c>
      <c r="P54" s="3" t="s">
        <v>86</v>
      </c>
      <c r="Q54" s="3" t="s">
        <v>87</v>
      </c>
      <c r="R54" s="7">
        <v>160</v>
      </c>
      <c r="S54" s="7">
        <v>81</v>
      </c>
      <c r="T54" s="7">
        <v>12960</v>
      </c>
      <c r="U54" s="7">
        <v>14515.2</v>
      </c>
      <c r="V54" s="4" t="s">
        <v>23</v>
      </c>
      <c r="W54" s="3" t="s">
        <v>40</v>
      </c>
    </row>
    <row r="55" spans="2:23" ht="180" x14ac:dyDescent="0.25">
      <c r="B55" s="5" t="s">
        <v>23</v>
      </c>
      <c r="C55" s="3" t="s">
        <v>198</v>
      </c>
      <c r="D55" s="3" t="s">
        <v>199</v>
      </c>
      <c r="E55" s="3" t="s">
        <v>200</v>
      </c>
      <c r="F55" s="3" t="s">
        <v>201</v>
      </c>
      <c r="G55" s="3" t="s">
        <v>202</v>
      </c>
      <c r="H55" s="4" t="s">
        <v>84</v>
      </c>
      <c r="I55" s="3" t="s">
        <v>23</v>
      </c>
      <c r="J55" s="4" t="s">
        <v>108</v>
      </c>
      <c r="K55" s="4" t="s">
        <v>32</v>
      </c>
      <c r="L55" s="3" t="s">
        <v>33</v>
      </c>
      <c r="M55" s="3" t="s">
        <v>85</v>
      </c>
      <c r="N55" s="4" t="s">
        <v>35</v>
      </c>
      <c r="O55" s="3" t="s">
        <v>36</v>
      </c>
      <c r="P55" s="3" t="s">
        <v>86</v>
      </c>
      <c r="Q55" s="3" t="s">
        <v>87</v>
      </c>
      <c r="R55" s="7">
        <v>2500</v>
      </c>
      <c r="S55" s="7">
        <v>76</v>
      </c>
      <c r="T55" s="7">
        <v>190000</v>
      </c>
      <c r="U55" s="7">
        <v>212800</v>
      </c>
      <c r="V55" s="4" t="s">
        <v>23</v>
      </c>
      <c r="W55" s="3" t="s">
        <v>40</v>
      </c>
    </row>
    <row r="56" spans="2:23" ht="75" x14ac:dyDescent="0.25">
      <c r="B56" s="5" t="s">
        <v>23</v>
      </c>
      <c r="C56" s="3" t="s">
        <v>203</v>
      </c>
      <c r="D56" s="3" t="s">
        <v>204</v>
      </c>
      <c r="E56" s="3" t="s">
        <v>205</v>
      </c>
      <c r="F56" s="3" t="s">
        <v>206</v>
      </c>
      <c r="G56" s="3" t="s">
        <v>207</v>
      </c>
      <c r="H56" s="4" t="s">
        <v>84</v>
      </c>
      <c r="I56" s="3" t="s">
        <v>23</v>
      </c>
      <c r="J56" s="4" t="s">
        <v>108</v>
      </c>
      <c r="K56" s="4" t="s">
        <v>32</v>
      </c>
      <c r="L56" s="3" t="s">
        <v>33</v>
      </c>
      <c r="M56" s="3" t="s">
        <v>85</v>
      </c>
      <c r="N56" s="4" t="s">
        <v>35</v>
      </c>
      <c r="O56" s="3" t="s">
        <v>36</v>
      </c>
      <c r="P56" s="3" t="s">
        <v>86</v>
      </c>
      <c r="Q56" s="3" t="s">
        <v>87</v>
      </c>
      <c r="R56" s="7">
        <v>620</v>
      </c>
      <c r="S56" s="7">
        <v>62</v>
      </c>
      <c r="T56" s="7">
        <v>38440</v>
      </c>
      <c r="U56" s="7">
        <v>43052.800000000003</v>
      </c>
      <c r="V56" s="4" t="s">
        <v>23</v>
      </c>
      <c r="W56" s="3" t="s">
        <v>40</v>
      </c>
    </row>
    <row r="57" spans="2:23" ht="105" x14ac:dyDescent="0.25">
      <c r="B57" s="5" t="s">
        <v>23</v>
      </c>
      <c r="C57" s="3" t="s">
        <v>208</v>
      </c>
      <c r="D57" s="3" t="s">
        <v>209</v>
      </c>
      <c r="E57" s="3" t="s">
        <v>210</v>
      </c>
      <c r="F57" s="3" t="s">
        <v>168</v>
      </c>
      <c r="G57" s="3" t="s">
        <v>211</v>
      </c>
      <c r="H57" s="4" t="s">
        <v>84</v>
      </c>
      <c r="I57" s="3" t="s">
        <v>23</v>
      </c>
      <c r="J57" s="4" t="s">
        <v>108</v>
      </c>
      <c r="K57" s="4" t="s">
        <v>32</v>
      </c>
      <c r="L57" s="3" t="s">
        <v>33</v>
      </c>
      <c r="M57" s="3" t="s">
        <v>85</v>
      </c>
      <c r="N57" s="4" t="s">
        <v>35</v>
      </c>
      <c r="O57" s="3" t="s">
        <v>36</v>
      </c>
      <c r="P57" s="3" t="s">
        <v>86</v>
      </c>
      <c r="Q57" s="3" t="s">
        <v>87</v>
      </c>
      <c r="R57" s="7">
        <v>200</v>
      </c>
      <c r="S57" s="7">
        <v>2500</v>
      </c>
      <c r="T57" s="7">
        <v>500000</v>
      </c>
      <c r="U57" s="7">
        <v>560000</v>
      </c>
      <c r="V57" s="4" t="s">
        <v>23</v>
      </c>
      <c r="W57" s="3" t="s">
        <v>40</v>
      </c>
    </row>
    <row r="58" spans="2:23" ht="150" x14ac:dyDescent="0.25">
      <c r="B58" s="5" t="s">
        <v>23</v>
      </c>
      <c r="C58" s="3" t="s">
        <v>212</v>
      </c>
      <c r="D58" s="3" t="s">
        <v>213</v>
      </c>
      <c r="E58" s="3" t="s">
        <v>214</v>
      </c>
      <c r="F58" s="3" t="s">
        <v>215</v>
      </c>
      <c r="G58" s="3" t="s">
        <v>216</v>
      </c>
      <c r="H58" s="4" t="s">
        <v>84</v>
      </c>
      <c r="I58" s="3" t="s">
        <v>23</v>
      </c>
      <c r="J58" s="4" t="s">
        <v>108</v>
      </c>
      <c r="K58" s="4" t="s">
        <v>32</v>
      </c>
      <c r="L58" s="3" t="s">
        <v>33</v>
      </c>
      <c r="M58" s="3" t="s">
        <v>85</v>
      </c>
      <c r="N58" s="4" t="s">
        <v>35</v>
      </c>
      <c r="O58" s="3" t="s">
        <v>36</v>
      </c>
      <c r="P58" s="3" t="s">
        <v>86</v>
      </c>
      <c r="Q58" s="3" t="s">
        <v>87</v>
      </c>
      <c r="R58" s="7">
        <v>900</v>
      </c>
      <c r="S58" s="7">
        <v>521</v>
      </c>
      <c r="T58" s="7">
        <v>468900</v>
      </c>
      <c r="U58" s="7">
        <v>525168</v>
      </c>
      <c r="V58" s="4" t="s">
        <v>23</v>
      </c>
      <c r="W58" s="3" t="s">
        <v>40</v>
      </c>
    </row>
    <row r="59" spans="2:23" ht="90" x14ac:dyDescent="0.25">
      <c r="B59" s="5" t="s">
        <v>23</v>
      </c>
      <c r="C59" s="3" t="s">
        <v>217</v>
      </c>
      <c r="D59" s="3" t="s">
        <v>218</v>
      </c>
      <c r="E59" s="3" t="s">
        <v>219</v>
      </c>
      <c r="F59" s="3" t="s">
        <v>168</v>
      </c>
      <c r="G59" s="3" t="s">
        <v>220</v>
      </c>
      <c r="H59" s="4" t="s">
        <v>84</v>
      </c>
      <c r="I59" s="3" t="s">
        <v>23</v>
      </c>
      <c r="J59" s="4" t="s">
        <v>108</v>
      </c>
      <c r="K59" s="4" t="s">
        <v>32</v>
      </c>
      <c r="L59" s="3" t="s">
        <v>33</v>
      </c>
      <c r="M59" s="3" t="s">
        <v>85</v>
      </c>
      <c r="N59" s="4" t="s">
        <v>35</v>
      </c>
      <c r="O59" s="3" t="s">
        <v>36</v>
      </c>
      <c r="P59" s="3" t="s">
        <v>86</v>
      </c>
      <c r="Q59" s="3" t="s">
        <v>87</v>
      </c>
      <c r="R59" s="7">
        <v>90</v>
      </c>
      <c r="S59" s="7">
        <v>500</v>
      </c>
      <c r="T59" s="7">
        <v>45000</v>
      </c>
      <c r="U59" s="7">
        <v>50400</v>
      </c>
      <c r="V59" s="4" t="s">
        <v>23</v>
      </c>
      <c r="W59" s="3" t="s">
        <v>40</v>
      </c>
    </row>
    <row r="60" spans="2:23" ht="150" x14ac:dyDescent="0.25">
      <c r="B60" s="5" t="s">
        <v>23</v>
      </c>
      <c r="C60" s="3" t="s">
        <v>221</v>
      </c>
      <c r="D60" s="3" t="s">
        <v>222</v>
      </c>
      <c r="E60" s="3" t="s">
        <v>223</v>
      </c>
      <c r="F60" s="3" t="s">
        <v>168</v>
      </c>
      <c r="G60" s="3" t="s">
        <v>224</v>
      </c>
      <c r="H60" s="4" t="s">
        <v>84</v>
      </c>
      <c r="I60" s="3" t="s">
        <v>23</v>
      </c>
      <c r="J60" s="4" t="s">
        <v>108</v>
      </c>
      <c r="K60" s="4" t="s">
        <v>32</v>
      </c>
      <c r="L60" s="3" t="s">
        <v>33</v>
      </c>
      <c r="M60" s="3" t="s">
        <v>85</v>
      </c>
      <c r="N60" s="4" t="s">
        <v>35</v>
      </c>
      <c r="O60" s="3" t="s">
        <v>36</v>
      </c>
      <c r="P60" s="3" t="s">
        <v>86</v>
      </c>
      <c r="Q60" s="3" t="s">
        <v>87</v>
      </c>
      <c r="R60" s="7">
        <v>1600</v>
      </c>
      <c r="S60" s="7">
        <v>521</v>
      </c>
      <c r="T60" s="7">
        <v>833600</v>
      </c>
      <c r="U60" s="7">
        <v>933632</v>
      </c>
      <c r="V60" s="4" t="s">
        <v>23</v>
      </c>
      <c r="W60" s="3" t="s">
        <v>40</v>
      </c>
    </row>
    <row r="61" spans="2:23" ht="75" x14ac:dyDescent="0.25">
      <c r="B61" s="5" t="s">
        <v>23</v>
      </c>
      <c r="C61" s="3" t="s">
        <v>225</v>
      </c>
      <c r="D61" s="3" t="s">
        <v>226</v>
      </c>
      <c r="E61" s="3" t="s">
        <v>227</v>
      </c>
      <c r="F61" s="3" t="s">
        <v>228</v>
      </c>
      <c r="G61" s="3" t="s">
        <v>229</v>
      </c>
      <c r="H61" s="4" t="s">
        <v>84</v>
      </c>
      <c r="I61" s="3" t="s">
        <v>23</v>
      </c>
      <c r="J61" s="4" t="s">
        <v>108</v>
      </c>
      <c r="K61" s="4" t="s">
        <v>32</v>
      </c>
      <c r="L61" s="3" t="s">
        <v>33</v>
      </c>
      <c r="M61" s="3" t="s">
        <v>85</v>
      </c>
      <c r="N61" s="4" t="s">
        <v>35</v>
      </c>
      <c r="O61" s="3" t="s">
        <v>36</v>
      </c>
      <c r="P61" s="3" t="s">
        <v>86</v>
      </c>
      <c r="Q61" s="3" t="s">
        <v>87</v>
      </c>
      <c r="R61" s="7">
        <v>2140</v>
      </c>
      <c r="S61" s="7">
        <v>368</v>
      </c>
      <c r="T61" s="7">
        <v>787520</v>
      </c>
      <c r="U61" s="7">
        <v>882022.40000000002</v>
      </c>
      <c r="V61" s="4" t="s">
        <v>23</v>
      </c>
      <c r="W61" s="3" t="s">
        <v>40</v>
      </c>
    </row>
    <row r="62" spans="2:23" ht="75" x14ac:dyDescent="0.25">
      <c r="B62" s="5" t="s">
        <v>23</v>
      </c>
      <c r="C62" s="3" t="s">
        <v>230</v>
      </c>
      <c r="D62" s="3" t="s">
        <v>231</v>
      </c>
      <c r="E62" s="3" t="s">
        <v>232</v>
      </c>
      <c r="F62" s="3" t="s">
        <v>233</v>
      </c>
      <c r="G62" s="3" t="s">
        <v>234</v>
      </c>
      <c r="H62" s="4" t="s">
        <v>84</v>
      </c>
      <c r="I62" s="3" t="s">
        <v>23</v>
      </c>
      <c r="J62" s="4" t="s">
        <v>108</v>
      </c>
      <c r="K62" s="4" t="s">
        <v>32</v>
      </c>
      <c r="L62" s="3" t="s">
        <v>33</v>
      </c>
      <c r="M62" s="3" t="s">
        <v>85</v>
      </c>
      <c r="N62" s="4" t="s">
        <v>35</v>
      </c>
      <c r="O62" s="3" t="s">
        <v>36</v>
      </c>
      <c r="P62" s="3" t="s">
        <v>86</v>
      </c>
      <c r="Q62" s="3" t="s">
        <v>87</v>
      </c>
      <c r="R62" s="7">
        <v>10</v>
      </c>
      <c r="S62" s="7">
        <v>2388</v>
      </c>
      <c r="T62" s="7">
        <v>23880</v>
      </c>
      <c r="U62" s="7">
        <v>26745.599999999999</v>
      </c>
      <c r="V62" s="4" t="s">
        <v>23</v>
      </c>
      <c r="W62" s="3" t="s">
        <v>40</v>
      </c>
    </row>
    <row r="63" spans="2:23" ht="75" x14ac:dyDescent="0.25">
      <c r="B63" s="5" t="s">
        <v>23</v>
      </c>
      <c r="C63" s="3" t="s">
        <v>235</v>
      </c>
      <c r="D63" s="3" t="s">
        <v>236</v>
      </c>
      <c r="E63" s="3" t="s">
        <v>237</v>
      </c>
      <c r="F63" s="3" t="s">
        <v>238</v>
      </c>
      <c r="G63" s="3" t="s">
        <v>239</v>
      </c>
      <c r="H63" s="4" t="s">
        <v>84</v>
      </c>
      <c r="I63" s="3" t="s">
        <v>23</v>
      </c>
      <c r="J63" s="4" t="s">
        <v>108</v>
      </c>
      <c r="K63" s="4" t="s">
        <v>32</v>
      </c>
      <c r="L63" s="3" t="s">
        <v>33</v>
      </c>
      <c r="M63" s="3" t="s">
        <v>85</v>
      </c>
      <c r="N63" s="4" t="s">
        <v>35</v>
      </c>
      <c r="O63" s="3" t="s">
        <v>36</v>
      </c>
      <c r="P63" s="3" t="s">
        <v>86</v>
      </c>
      <c r="Q63" s="3" t="s">
        <v>149</v>
      </c>
      <c r="R63" s="7">
        <v>10260</v>
      </c>
      <c r="S63" s="7">
        <v>25</v>
      </c>
      <c r="T63" s="7">
        <v>256500</v>
      </c>
      <c r="U63" s="7">
        <v>287280</v>
      </c>
      <c r="V63" s="4" t="s">
        <v>23</v>
      </c>
      <c r="W63" s="3" t="s">
        <v>40</v>
      </c>
    </row>
    <row r="64" spans="2:23" ht="75" x14ac:dyDescent="0.25">
      <c r="B64" s="5" t="s">
        <v>23</v>
      </c>
      <c r="C64" s="3" t="s">
        <v>240</v>
      </c>
      <c r="D64" s="3" t="s">
        <v>241</v>
      </c>
      <c r="E64" s="3" t="s">
        <v>242</v>
      </c>
      <c r="F64" s="3" t="s">
        <v>243</v>
      </c>
      <c r="G64" s="3" t="s">
        <v>244</v>
      </c>
      <c r="H64" s="4" t="s">
        <v>84</v>
      </c>
      <c r="I64" s="3" t="s">
        <v>23</v>
      </c>
      <c r="J64" s="4" t="s">
        <v>108</v>
      </c>
      <c r="K64" s="4" t="s">
        <v>32</v>
      </c>
      <c r="L64" s="3" t="s">
        <v>33</v>
      </c>
      <c r="M64" s="3" t="s">
        <v>85</v>
      </c>
      <c r="N64" s="4" t="s">
        <v>35</v>
      </c>
      <c r="O64" s="3" t="s">
        <v>36</v>
      </c>
      <c r="P64" s="3" t="s">
        <v>86</v>
      </c>
      <c r="Q64" s="3" t="s">
        <v>87</v>
      </c>
      <c r="R64" s="7">
        <v>360</v>
      </c>
      <c r="S64" s="7">
        <v>669</v>
      </c>
      <c r="T64" s="7">
        <v>240840</v>
      </c>
      <c r="U64" s="7">
        <v>269740.79999999999</v>
      </c>
      <c r="V64" s="4" t="s">
        <v>23</v>
      </c>
      <c r="W64" s="3" t="s">
        <v>40</v>
      </c>
    </row>
    <row r="65" spans="2:23" ht="150" x14ac:dyDescent="0.25">
      <c r="B65" s="5" t="s">
        <v>23</v>
      </c>
      <c r="C65" s="3" t="s">
        <v>245</v>
      </c>
      <c r="D65" s="3" t="s">
        <v>246</v>
      </c>
      <c r="E65" s="3" t="s">
        <v>247</v>
      </c>
      <c r="F65" s="3" t="s">
        <v>248</v>
      </c>
      <c r="G65" s="3" t="s">
        <v>249</v>
      </c>
      <c r="H65" s="4" t="s">
        <v>84</v>
      </c>
      <c r="I65" s="3" t="s">
        <v>23</v>
      </c>
      <c r="J65" s="4" t="s">
        <v>108</v>
      </c>
      <c r="K65" s="4" t="s">
        <v>32</v>
      </c>
      <c r="L65" s="3" t="s">
        <v>33</v>
      </c>
      <c r="M65" s="3" t="s">
        <v>85</v>
      </c>
      <c r="N65" s="4" t="s">
        <v>35</v>
      </c>
      <c r="O65" s="3" t="s">
        <v>36</v>
      </c>
      <c r="P65" s="3" t="s">
        <v>86</v>
      </c>
      <c r="Q65" s="3" t="s">
        <v>87</v>
      </c>
      <c r="R65" s="7">
        <v>1870</v>
      </c>
      <c r="S65" s="7">
        <v>621</v>
      </c>
      <c r="T65" s="7">
        <v>1161270</v>
      </c>
      <c r="U65" s="7">
        <v>1300622.3999999999</v>
      </c>
      <c r="V65" s="4" t="s">
        <v>23</v>
      </c>
      <c r="W65" s="3" t="s">
        <v>40</v>
      </c>
    </row>
    <row r="66" spans="2:23" ht="75" x14ac:dyDescent="0.25">
      <c r="B66" s="5" t="s">
        <v>23</v>
      </c>
      <c r="C66" s="3" t="s">
        <v>250</v>
      </c>
      <c r="D66" s="3" t="s">
        <v>251</v>
      </c>
      <c r="E66" s="3" t="s">
        <v>252</v>
      </c>
      <c r="F66" s="3" t="s">
        <v>253</v>
      </c>
      <c r="G66" s="3" t="s">
        <v>254</v>
      </c>
      <c r="H66" s="4" t="s">
        <v>84</v>
      </c>
      <c r="I66" s="3" t="s">
        <v>23</v>
      </c>
      <c r="J66" s="4" t="s">
        <v>108</v>
      </c>
      <c r="K66" s="4" t="s">
        <v>32</v>
      </c>
      <c r="L66" s="3" t="s">
        <v>33</v>
      </c>
      <c r="M66" s="3" t="s">
        <v>85</v>
      </c>
      <c r="N66" s="4" t="s">
        <v>35</v>
      </c>
      <c r="O66" s="3" t="s">
        <v>36</v>
      </c>
      <c r="P66" s="3" t="s">
        <v>86</v>
      </c>
      <c r="Q66" s="3" t="s">
        <v>87</v>
      </c>
      <c r="R66" s="7">
        <v>210</v>
      </c>
      <c r="S66" s="7">
        <v>764</v>
      </c>
      <c r="T66" s="7">
        <v>160440</v>
      </c>
      <c r="U66" s="7">
        <v>179692.79999999999</v>
      </c>
      <c r="V66" s="4" t="s">
        <v>23</v>
      </c>
      <c r="W66" s="3" t="s">
        <v>40</v>
      </c>
    </row>
    <row r="67" spans="2:23" ht="180" x14ac:dyDescent="0.25">
      <c r="B67" s="5" t="s">
        <v>23</v>
      </c>
      <c r="C67" s="3" t="s">
        <v>255</v>
      </c>
      <c r="D67" s="3" t="s">
        <v>256</v>
      </c>
      <c r="E67" s="3" t="s">
        <v>257</v>
      </c>
      <c r="F67" s="3" t="s">
        <v>258</v>
      </c>
      <c r="G67" s="3" t="s">
        <v>259</v>
      </c>
      <c r="H67" s="4" t="s">
        <v>84</v>
      </c>
      <c r="I67" s="3" t="s">
        <v>23</v>
      </c>
      <c r="J67" s="4" t="s">
        <v>108</v>
      </c>
      <c r="K67" s="4" t="s">
        <v>32</v>
      </c>
      <c r="L67" s="3" t="s">
        <v>33</v>
      </c>
      <c r="M67" s="3" t="s">
        <v>85</v>
      </c>
      <c r="N67" s="4" t="s">
        <v>35</v>
      </c>
      <c r="O67" s="3" t="s">
        <v>36</v>
      </c>
      <c r="P67" s="3" t="s">
        <v>86</v>
      </c>
      <c r="Q67" s="3" t="s">
        <v>87</v>
      </c>
      <c r="R67" s="7">
        <v>40</v>
      </c>
      <c r="S67" s="7">
        <v>1000</v>
      </c>
      <c r="T67" s="7">
        <v>40000</v>
      </c>
      <c r="U67" s="7">
        <v>44800</v>
      </c>
      <c r="V67" s="4" t="s">
        <v>23</v>
      </c>
      <c r="W67" s="3" t="s">
        <v>40</v>
      </c>
    </row>
    <row r="68" spans="2:23" ht="105" x14ac:dyDescent="0.25">
      <c r="B68" s="5" t="s">
        <v>23</v>
      </c>
      <c r="C68" s="3" t="s">
        <v>260</v>
      </c>
      <c r="D68" s="3" t="s">
        <v>261</v>
      </c>
      <c r="E68" s="3" t="s">
        <v>262</v>
      </c>
      <c r="F68" s="3" t="s">
        <v>263</v>
      </c>
      <c r="G68" s="3" t="s">
        <v>264</v>
      </c>
      <c r="H68" s="4" t="s">
        <v>84</v>
      </c>
      <c r="I68" s="3" t="s">
        <v>23</v>
      </c>
      <c r="J68" s="4" t="s">
        <v>108</v>
      </c>
      <c r="K68" s="4" t="s">
        <v>32</v>
      </c>
      <c r="L68" s="3" t="s">
        <v>33</v>
      </c>
      <c r="M68" s="3" t="s">
        <v>85</v>
      </c>
      <c r="N68" s="4" t="s">
        <v>35</v>
      </c>
      <c r="O68" s="3" t="s">
        <v>36</v>
      </c>
      <c r="P68" s="3" t="s">
        <v>86</v>
      </c>
      <c r="Q68" s="3" t="s">
        <v>265</v>
      </c>
      <c r="R68" s="7">
        <v>5904</v>
      </c>
      <c r="S68" s="7">
        <v>90</v>
      </c>
      <c r="T68" s="7">
        <v>531360</v>
      </c>
      <c r="U68" s="7">
        <v>595123.19999999995</v>
      </c>
      <c r="V68" s="4" t="s">
        <v>23</v>
      </c>
      <c r="W68" s="3" t="s">
        <v>40</v>
      </c>
    </row>
    <row r="69" spans="2:23" ht="75" x14ac:dyDescent="0.25">
      <c r="B69" s="5" t="s">
        <v>23</v>
      </c>
      <c r="C69" s="3" t="s">
        <v>266</v>
      </c>
      <c r="D69" s="3" t="s">
        <v>267</v>
      </c>
      <c r="E69" s="3" t="s">
        <v>268</v>
      </c>
      <c r="F69" s="3" t="s">
        <v>269</v>
      </c>
      <c r="G69" s="3" t="s">
        <v>23</v>
      </c>
      <c r="H69" s="4" t="s">
        <v>84</v>
      </c>
      <c r="I69" s="3" t="s">
        <v>23</v>
      </c>
      <c r="J69" s="4" t="s">
        <v>108</v>
      </c>
      <c r="K69" s="4" t="s">
        <v>32</v>
      </c>
      <c r="L69" s="3" t="s">
        <v>33</v>
      </c>
      <c r="M69" s="3" t="s">
        <v>85</v>
      </c>
      <c r="N69" s="4" t="s">
        <v>35</v>
      </c>
      <c r="O69" s="3" t="s">
        <v>36</v>
      </c>
      <c r="P69" s="3" t="s">
        <v>86</v>
      </c>
      <c r="Q69" s="3" t="s">
        <v>87</v>
      </c>
      <c r="R69" s="7">
        <v>170</v>
      </c>
      <c r="S69" s="7">
        <v>1146</v>
      </c>
      <c r="T69" s="7">
        <v>194820</v>
      </c>
      <c r="U69" s="7">
        <v>218198.39999999999</v>
      </c>
      <c r="V69" s="4" t="s">
        <v>23</v>
      </c>
      <c r="W69" s="3" t="s">
        <v>40</v>
      </c>
    </row>
    <row r="70" spans="2:23" ht="75" x14ac:dyDescent="0.25">
      <c r="B70" s="5" t="s">
        <v>23</v>
      </c>
      <c r="C70" s="3" t="s">
        <v>270</v>
      </c>
      <c r="D70" s="3" t="s">
        <v>271</v>
      </c>
      <c r="E70" s="3" t="s">
        <v>272</v>
      </c>
      <c r="F70" s="3" t="s">
        <v>168</v>
      </c>
      <c r="G70" s="3" t="s">
        <v>23</v>
      </c>
      <c r="H70" s="4" t="s">
        <v>84</v>
      </c>
      <c r="I70" s="3" t="s">
        <v>23</v>
      </c>
      <c r="J70" s="4" t="s">
        <v>108</v>
      </c>
      <c r="K70" s="4" t="s">
        <v>32</v>
      </c>
      <c r="L70" s="3" t="s">
        <v>33</v>
      </c>
      <c r="M70" s="3" t="s">
        <v>85</v>
      </c>
      <c r="N70" s="4" t="s">
        <v>35</v>
      </c>
      <c r="O70" s="3" t="s">
        <v>36</v>
      </c>
      <c r="P70" s="3" t="s">
        <v>86</v>
      </c>
      <c r="Q70" s="3" t="s">
        <v>87</v>
      </c>
      <c r="R70" s="7">
        <v>170</v>
      </c>
      <c r="S70" s="7">
        <v>1146</v>
      </c>
      <c r="T70" s="7">
        <v>194820</v>
      </c>
      <c r="U70" s="7">
        <v>218198.39999999999</v>
      </c>
      <c r="V70" s="4" t="s">
        <v>23</v>
      </c>
      <c r="W70" s="3" t="s">
        <v>40</v>
      </c>
    </row>
    <row r="71" spans="2:23" ht="150" x14ac:dyDescent="0.25">
      <c r="B71" s="5" t="s">
        <v>23</v>
      </c>
      <c r="C71" s="3" t="s">
        <v>273</v>
      </c>
      <c r="D71" s="3" t="s">
        <v>274</v>
      </c>
      <c r="E71" s="3" t="s">
        <v>275</v>
      </c>
      <c r="F71" s="3" t="s">
        <v>276</v>
      </c>
      <c r="G71" s="3" t="s">
        <v>277</v>
      </c>
      <c r="H71" s="4" t="s">
        <v>84</v>
      </c>
      <c r="I71" s="3" t="s">
        <v>23</v>
      </c>
      <c r="J71" s="4" t="s">
        <v>108</v>
      </c>
      <c r="K71" s="4" t="s">
        <v>32</v>
      </c>
      <c r="L71" s="3" t="s">
        <v>33</v>
      </c>
      <c r="M71" s="3" t="s">
        <v>85</v>
      </c>
      <c r="N71" s="4" t="s">
        <v>35</v>
      </c>
      <c r="O71" s="3" t="s">
        <v>36</v>
      </c>
      <c r="P71" s="3" t="s">
        <v>86</v>
      </c>
      <c r="Q71" s="3" t="s">
        <v>87</v>
      </c>
      <c r="R71" s="7">
        <v>840</v>
      </c>
      <c r="S71" s="7">
        <v>368</v>
      </c>
      <c r="T71" s="7">
        <v>309120</v>
      </c>
      <c r="U71" s="7">
        <v>346214.40000000002</v>
      </c>
      <c r="V71" s="4" t="s">
        <v>23</v>
      </c>
      <c r="W71" s="3" t="s">
        <v>40</v>
      </c>
    </row>
    <row r="72" spans="2:23" ht="90" x14ac:dyDescent="0.25">
      <c r="B72" s="5" t="s">
        <v>23</v>
      </c>
      <c r="C72" s="3" t="s">
        <v>278</v>
      </c>
      <c r="D72" s="3" t="s">
        <v>279</v>
      </c>
      <c r="E72" s="3" t="s">
        <v>157</v>
      </c>
      <c r="F72" s="3" t="s">
        <v>280</v>
      </c>
      <c r="G72" s="3" t="s">
        <v>281</v>
      </c>
      <c r="H72" s="4" t="s">
        <v>84</v>
      </c>
      <c r="I72" s="3" t="s">
        <v>23</v>
      </c>
      <c r="J72" s="4" t="s">
        <v>108</v>
      </c>
      <c r="K72" s="4" t="s">
        <v>32</v>
      </c>
      <c r="L72" s="3" t="s">
        <v>33</v>
      </c>
      <c r="M72" s="3" t="s">
        <v>85</v>
      </c>
      <c r="N72" s="4" t="s">
        <v>35</v>
      </c>
      <c r="O72" s="3" t="s">
        <v>36</v>
      </c>
      <c r="P72" s="3" t="s">
        <v>86</v>
      </c>
      <c r="Q72" s="3" t="s">
        <v>87</v>
      </c>
      <c r="R72" s="7">
        <v>60</v>
      </c>
      <c r="S72" s="7">
        <v>401</v>
      </c>
      <c r="T72" s="7">
        <v>24060</v>
      </c>
      <c r="U72" s="7">
        <v>26947.200000000001</v>
      </c>
      <c r="V72" s="4" t="s">
        <v>23</v>
      </c>
      <c r="W72" s="3" t="s">
        <v>40</v>
      </c>
    </row>
    <row r="73" spans="2:23" ht="375" x14ac:dyDescent="0.25">
      <c r="B73" s="5" t="s">
        <v>23</v>
      </c>
      <c r="C73" s="3" t="s">
        <v>282</v>
      </c>
      <c r="D73" s="3" t="s">
        <v>283</v>
      </c>
      <c r="E73" s="3" t="s">
        <v>284</v>
      </c>
      <c r="F73" s="3" t="s">
        <v>285</v>
      </c>
      <c r="G73" s="3" t="s">
        <v>286</v>
      </c>
      <c r="H73" s="4" t="s">
        <v>84</v>
      </c>
      <c r="I73" s="3" t="s">
        <v>23</v>
      </c>
      <c r="J73" s="4" t="s">
        <v>108</v>
      </c>
      <c r="K73" s="4" t="s">
        <v>32</v>
      </c>
      <c r="L73" s="3" t="s">
        <v>33</v>
      </c>
      <c r="M73" s="3" t="s">
        <v>85</v>
      </c>
      <c r="N73" s="4" t="s">
        <v>35</v>
      </c>
      <c r="O73" s="3" t="s">
        <v>36</v>
      </c>
      <c r="P73" s="3" t="s">
        <v>86</v>
      </c>
      <c r="Q73" s="3" t="s">
        <v>87</v>
      </c>
      <c r="R73" s="7">
        <v>100</v>
      </c>
      <c r="S73" s="7">
        <v>349</v>
      </c>
      <c r="T73" s="7">
        <v>34900</v>
      </c>
      <c r="U73" s="7">
        <v>39088</v>
      </c>
      <c r="V73" s="4" t="s">
        <v>23</v>
      </c>
      <c r="W73" s="3" t="s">
        <v>40</v>
      </c>
    </row>
    <row r="74" spans="2:23" ht="75" x14ac:dyDescent="0.25">
      <c r="B74" s="5" t="s">
        <v>23</v>
      </c>
      <c r="C74" s="3" t="s">
        <v>287</v>
      </c>
      <c r="D74" s="3" t="s">
        <v>288</v>
      </c>
      <c r="E74" s="3" t="s">
        <v>175</v>
      </c>
      <c r="F74" s="3" t="s">
        <v>289</v>
      </c>
      <c r="G74" s="3" t="s">
        <v>290</v>
      </c>
      <c r="H74" s="4" t="s">
        <v>84</v>
      </c>
      <c r="I74" s="3" t="s">
        <v>23</v>
      </c>
      <c r="J74" s="4" t="s">
        <v>108</v>
      </c>
      <c r="K74" s="4" t="s">
        <v>32</v>
      </c>
      <c r="L74" s="3" t="s">
        <v>33</v>
      </c>
      <c r="M74" s="3" t="s">
        <v>85</v>
      </c>
      <c r="N74" s="4" t="s">
        <v>35</v>
      </c>
      <c r="O74" s="3" t="s">
        <v>36</v>
      </c>
      <c r="P74" s="3" t="s">
        <v>86</v>
      </c>
      <c r="Q74" s="3" t="s">
        <v>87</v>
      </c>
      <c r="R74" s="7">
        <v>200</v>
      </c>
      <c r="S74" s="7">
        <v>301</v>
      </c>
      <c r="T74" s="7">
        <v>60200</v>
      </c>
      <c r="U74" s="7">
        <v>67424</v>
      </c>
      <c r="V74" s="4" t="s">
        <v>23</v>
      </c>
      <c r="W74" s="3" t="s">
        <v>40</v>
      </c>
    </row>
    <row r="75" spans="2:23" ht="75" x14ac:dyDescent="0.25">
      <c r="B75" s="5" t="s">
        <v>23</v>
      </c>
      <c r="C75" s="3" t="s">
        <v>291</v>
      </c>
      <c r="D75" s="3" t="s">
        <v>292</v>
      </c>
      <c r="E75" s="3" t="s">
        <v>293</v>
      </c>
      <c r="F75" s="3" t="s">
        <v>294</v>
      </c>
      <c r="G75" s="3" t="s">
        <v>295</v>
      </c>
      <c r="H75" s="4" t="s">
        <v>84</v>
      </c>
      <c r="I75" s="3" t="s">
        <v>23</v>
      </c>
      <c r="J75" s="4" t="s">
        <v>108</v>
      </c>
      <c r="K75" s="4" t="s">
        <v>32</v>
      </c>
      <c r="L75" s="3" t="s">
        <v>33</v>
      </c>
      <c r="M75" s="3" t="s">
        <v>85</v>
      </c>
      <c r="N75" s="4" t="s">
        <v>35</v>
      </c>
      <c r="O75" s="3" t="s">
        <v>36</v>
      </c>
      <c r="P75" s="3" t="s">
        <v>86</v>
      </c>
      <c r="Q75" s="3" t="s">
        <v>87</v>
      </c>
      <c r="R75" s="7">
        <v>200</v>
      </c>
      <c r="S75" s="7">
        <v>1000</v>
      </c>
      <c r="T75" s="7">
        <v>200000</v>
      </c>
      <c r="U75" s="7">
        <v>224000</v>
      </c>
      <c r="V75" s="4" t="s">
        <v>23</v>
      </c>
      <c r="W75" s="3" t="s">
        <v>40</v>
      </c>
    </row>
    <row r="76" spans="2:23" ht="75" x14ac:dyDescent="0.25">
      <c r="B76" s="5" t="s">
        <v>23</v>
      </c>
      <c r="C76" s="3" t="s">
        <v>296</v>
      </c>
      <c r="D76" s="3" t="s">
        <v>297</v>
      </c>
      <c r="E76" s="3" t="s">
        <v>298</v>
      </c>
      <c r="F76" s="3" t="s">
        <v>299</v>
      </c>
      <c r="G76" s="3" t="s">
        <v>300</v>
      </c>
      <c r="H76" s="4" t="s">
        <v>84</v>
      </c>
      <c r="I76" s="3" t="s">
        <v>23</v>
      </c>
      <c r="J76" s="4" t="s">
        <v>108</v>
      </c>
      <c r="K76" s="4" t="s">
        <v>32</v>
      </c>
      <c r="L76" s="3" t="s">
        <v>33</v>
      </c>
      <c r="M76" s="3" t="s">
        <v>85</v>
      </c>
      <c r="N76" s="4" t="s">
        <v>35</v>
      </c>
      <c r="O76" s="3" t="s">
        <v>36</v>
      </c>
      <c r="P76" s="3" t="s">
        <v>86</v>
      </c>
      <c r="Q76" s="3" t="s">
        <v>87</v>
      </c>
      <c r="R76" s="7">
        <v>80</v>
      </c>
      <c r="S76" s="7">
        <v>1000</v>
      </c>
      <c r="T76" s="7">
        <v>80000</v>
      </c>
      <c r="U76" s="7">
        <v>89600</v>
      </c>
      <c r="V76" s="4" t="s">
        <v>23</v>
      </c>
      <c r="W76" s="3" t="s">
        <v>40</v>
      </c>
    </row>
    <row r="77" spans="2:23" ht="75" x14ac:dyDescent="0.25">
      <c r="B77" s="5" t="s">
        <v>23</v>
      </c>
      <c r="C77" s="3" t="s">
        <v>301</v>
      </c>
      <c r="D77" s="3" t="s">
        <v>302</v>
      </c>
      <c r="E77" s="3" t="s">
        <v>111</v>
      </c>
      <c r="F77" s="3" t="s">
        <v>303</v>
      </c>
      <c r="G77" s="3" t="s">
        <v>304</v>
      </c>
      <c r="H77" s="4" t="s">
        <v>84</v>
      </c>
      <c r="I77" s="3" t="s">
        <v>23</v>
      </c>
      <c r="J77" s="4" t="s">
        <v>108</v>
      </c>
      <c r="K77" s="4" t="s">
        <v>32</v>
      </c>
      <c r="L77" s="3" t="s">
        <v>33</v>
      </c>
      <c r="M77" s="3" t="s">
        <v>85</v>
      </c>
      <c r="N77" s="4" t="s">
        <v>35</v>
      </c>
      <c r="O77" s="3" t="s">
        <v>36</v>
      </c>
      <c r="P77" s="3" t="s">
        <v>86</v>
      </c>
      <c r="Q77" s="3" t="s">
        <v>38</v>
      </c>
      <c r="R77" s="7">
        <v>1550</v>
      </c>
      <c r="S77" s="7">
        <v>400</v>
      </c>
      <c r="T77" s="7">
        <v>620000</v>
      </c>
      <c r="U77" s="7">
        <v>694400</v>
      </c>
      <c r="V77" s="4" t="s">
        <v>23</v>
      </c>
      <c r="W77" s="3" t="s">
        <v>40</v>
      </c>
    </row>
    <row r="78" spans="2:23" ht="120" x14ac:dyDescent="0.25">
      <c r="B78" s="5" t="s">
        <v>23</v>
      </c>
      <c r="C78" s="3" t="s">
        <v>305</v>
      </c>
      <c r="D78" s="3" t="s">
        <v>306</v>
      </c>
      <c r="E78" s="3" t="s">
        <v>307</v>
      </c>
      <c r="F78" s="3" t="s">
        <v>308</v>
      </c>
      <c r="G78" s="3" t="s">
        <v>309</v>
      </c>
      <c r="H78" s="4" t="s">
        <v>84</v>
      </c>
      <c r="I78" s="3" t="s">
        <v>23</v>
      </c>
      <c r="J78" s="4" t="s">
        <v>108</v>
      </c>
      <c r="K78" s="4" t="s">
        <v>32</v>
      </c>
      <c r="L78" s="3" t="s">
        <v>33</v>
      </c>
      <c r="M78" s="3" t="s">
        <v>85</v>
      </c>
      <c r="N78" s="4" t="s">
        <v>35</v>
      </c>
      <c r="O78" s="3" t="s">
        <v>36</v>
      </c>
      <c r="P78" s="3" t="s">
        <v>86</v>
      </c>
      <c r="Q78" s="3" t="s">
        <v>87</v>
      </c>
      <c r="R78" s="7">
        <v>520</v>
      </c>
      <c r="S78" s="7">
        <v>800</v>
      </c>
      <c r="T78" s="7">
        <v>416000</v>
      </c>
      <c r="U78" s="7">
        <v>465920</v>
      </c>
      <c r="V78" s="4" t="s">
        <v>23</v>
      </c>
      <c r="W78" s="3" t="s">
        <v>40</v>
      </c>
    </row>
    <row r="79" spans="2:23" ht="165" x14ac:dyDescent="0.25">
      <c r="B79" s="5" t="s">
        <v>23</v>
      </c>
      <c r="C79" s="3" t="s">
        <v>310</v>
      </c>
      <c r="D79" s="3" t="s">
        <v>311</v>
      </c>
      <c r="E79" s="3" t="s">
        <v>312</v>
      </c>
      <c r="F79" s="3" t="s">
        <v>127</v>
      </c>
      <c r="G79" s="3" t="s">
        <v>313</v>
      </c>
      <c r="H79" s="4" t="s">
        <v>84</v>
      </c>
      <c r="I79" s="3" t="s">
        <v>23</v>
      </c>
      <c r="J79" s="4" t="s">
        <v>108</v>
      </c>
      <c r="K79" s="4" t="s">
        <v>32</v>
      </c>
      <c r="L79" s="3" t="s">
        <v>33</v>
      </c>
      <c r="M79" s="3" t="s">
        <v>85</v>
      </c>
      <c r="N79" s="4" t="s">
        <v>35</v>
      </c>
      <c r="O79" s="3" t="s">
        <v>36</v>
      </c>
      <c r="P79" s="3" t="s">
        <v>86</v>
      </c>
      <c r="Q79" s="3" t="s">
        <v>149</v>
      </c>
      <c r="R79" s="7">
        <v>4000</v>
      </c>
      <c r="S79" s="7">
        <v>180</v>
      </c>
      <c r="T79" s="7">
        <v>720000</v>
      </c>
      <c r="U79" s="7">
        <v>806400</v>
      </c>
      <c r="V79" s="4" t="s">
        <v>23</v>
      </c>
      <c r="W79" s="3" t="s">
        <v>40</v>
      </c>
    </row>
    <row r="80" spans="2:23" ht="165" x14ac:dyDescent="0.25">
      <c r="B80" s="5" t="s">
        <v>23</v>
      </c>
      <c r="C80" s="3" t="s">
        <v>314</v>
      </c>
      <c r="D80" s="3" t="s">
        <v>315</v>
      </c>
      <c r="E80" s="3" t="s">
        <v>316</v>
      </c>
      <c r="F80" s="3" t="s">
        <v>317</v>
      </c>
      <c r="G80" s="3" t="s">
        <v>318</v>
      </c>
      <c r="H80" s="4" t="s">
        <v>84</v>
      </c>
      <c r="I80" s="3" t="s">
        <v>23</v>
      </c>
      <c r="J80" s="4" t="s">
        <v>108</v>
      </c>
      <c r="K80" s="4" t="s">
        <v>32</v>
      </c>
      <c r="L80" s="3" t="s">
        <v>33</v>
      </c>
      <c r="M80" s="3" t="s">
        <v>85</v>
      </c>
      <c r="N80" s="4" t="s">
        <v>35</v>
      </c>
      <c r="O80" s="3" t="s">
        <v>36</v>
      </c>
      <c r="P80" s="3" t="s">
        <v>86</v>
      </c>
      <c r="Q80" s="3" t="s">
        <v>38</v>
      </c>
      <c r="R80" s="7">
        <v>1080</v>
      </c>
      <c r="S80" s="7">
        <v>560</v>
      </c>
      <c r="T80" s="7">
        <v>604800</v>
      </c>
      <c r="U80" s="7">
        <v>677376</v>
      </c>
      <c r="V80" s="4" t="s">
        <v>23</v>
      </c>
      <c r="W80" s="3" t="s">
        <v>40</v>
      </c>
    </row>
    <row r="81" spans="2:23" ht="195" x14ac:dyDescent="0.25">
      <c r="B81" s="5" t="s">
        <v>23</v>
      </c>
      <c r="C81" s="3" t="s">
        <v>319</v>
      </c>
      <c r="D81" s="3" t="s">
        <v>320</v>
      </c>
      <c r="E81" s="3" t="s">
        <v>321</v>
      </c>
      <c r="F81" s="3" t="s">
        <v>322</v>
      </c>
      <c r="G81" s="3" t="s">
        <v>323</v>
      </c>
      <c r="H81" s="4" t="s">
        <v>84</v>
      </c>
      <c r="I81" s="3" t="s">
        <v>23</v>
      </c>
      <c r="J81" s="4" t="s">
        <v>108</v>
      </c>
      <c r="K81" s="4" t="s">
        <v>32</v>
      </c>
      <c r="L81" s="3" t="s">
        <v>33</v>
      </c>
      <c r="M81" s="3" t="s">
        <v>85</v>
      </c>
      <c r="N81" s="4" t="s">
        <v>35</v>
      </c>
      <c r="O81" s="3" t="s">
        <v>36</v>
      </c>
      <c r="P81" s="3" t="s">
        <v>86</v>
      </c>
      <c r="Q81" s="3" t="s">
        <v>87</v>
      </c>
      <c r="R81" s="7">
        <v>600</v>
      </c>
      <c r="S81" s="7">
        <v>320</v>
      </c>
      <c r="T81" s="7">
        <v>192000</v>
      </c>
      <c r="U81" s="7">
        <v>215040</v>
      </c>
      <c r="V81" s="4" t="s">
        <v>23</v>
      </c>
      <c r="W81" s="3" t="s">
        <v>40</v>
      </c>
    </row>
    <row r="82" spans="2:23" ht="75" x14ac:dyDescent="0.25">
      <c r="B82" s="5" t="s">
        <v>23</v>
      </c>
      <c r="C82" s="3" t="s">
        <v>324</v>
      </c>
      <c r="D82" s="3" t="s">
        <v>325</v>
      </c>
      <c r="E82" s="3" t="s">
        <v>326</v>
      </c>
      <c r="F82" s="3" t="s">
        <v>327</v>
      </c>
      <c r="G82" s="3" t="s">
        <v>328</v>
      </c>
      <c r="H82" s="4" t="s">
        <v>84</v>
      </c>
      <c r="I82" s="3" t="s">
        <v>23</v>
      </c>
      <c r="J82" s="4" t="s">
        <v>108</v>
      </c>
      <c r="K82" s="4" t="s">
        <v>32</v>
      </c>
      <c r="L82" s="3" t="s">
        <v>33</v>
      </c>
      <c r="M82" s="3" t="s">
        <v>85</v>
      </c>
      <c r="N82" s="4" t="s">
        <v>35</v>
      </c>
      <c r="O82" s="3" t="s">
        <v>36</v>
      </c>
      <c r="P82" s="3" t="s">
        <v>86</v>
      </c>
      <c r="Q82" s="3" t="s">
        <v>87</v>
      </c>
      <c r="R82" s="7">
        <v>3000</v>
      </c>
      <c r="S82" s="7">
        <v>140</v>
      </c>
      <c r="T82" s="7">
        <v>420000</v>
      </c>
      <c r="U82" s="7">
        <v>470400</v>
      </c>
      <c r="V82" s="4" t="s">
        <v>23</v>
      </c>
      <c r="W82" s="3" t="s">
        <v>40</v>
      </c>
    </row>
    <row r="83" spans="2:23" ht="75" x14ac:dyDescent="0.25">
      <c r="B83" s="5" t="s">
        <v>23</v>
      </c>
      <c r="C83" s="3" t="s">
        <v>329</v>
      </c>
      <c r="D83" s="3" t="s">
        <v>330</v>
      </c>
      <c r="E83" s="3" t="s">
        <v>331</v>
      </c>
      <c r="F83" s="3" t="s">
        <v>332</v>
      </c>
      <c r="G83" s="3" t="s">
        <v>333</v>
      </c>
      <c r="H83" s="4" t="s">
        <v>84</v>
      </c>
      <c r="I83" s="3" t="s">
        <v>23</v>
      </c>
      <c r="J83" s="4" t="s">
        <v>108</v>
      </c>
      <c r="K83" s="4" t="s">
        <v>32</v>
      </c>
      <c r="L83" s="3" t="s">
        <v>33</v>
      </c>
      <c r="M83" s="3" t="s">
        <v>85</v>
      </c>
      <c r="N83" s="4" t="s">
        <v>35</v>
      </c>
      <c r="O83" s="3" t="s">
        <v>36</v>
      </c>
      <c r="P83" s="3" t="s">
        <v>86</v>
      </c>
      <c r="Q83" s="3" t="s">
        <v>87</v>
      </c>
      <c r="R83" s="7">
        <v>70</v>
      </c>
      <c r="S83" s="7">
        <v>138</v>
      </c>
      <c r="T83" s="7">
        <v>9660</v>
      </c>
      <c r="U83" s="7">
        <v>10819.2</v>
      </c>
      <c r="V83" s="4" t="s">
        <v>23</v>
      </c>
      <c r="W83" s="3" t="s">
        <v>40</v>
      </c>
    </row>
    <row r="84" spans="2:23" ht="75" x14ac:dyDescent="0.25">
      <c r="B84" s="5" t="s">
        <v>23</v>
      </c>
      <c r="C84" s="3" t="s">
        <v>334</v>
      </c>
      <c r="D84" s="3" t="s">
        <v>335</v>
      </c>
      <c r="E84" s="3" t="s">
        <v>336</v>
      </c>
      <c r="F84" s="3" t="s">
        <v>337</v>
      </c>
      <c r="G84" s="3" t="s">
        <v>338</v>
      </c>
      <c r="H84" s="4" t="s">
        <v>84</v>
      </c>
      <c r="I84" s="3" t="s">
        <v>23</v>
      </c>
      <c r="J84" s="4" t="s">
        <v>108</v>
      </c>
      <c r="K84" s="4" t="s">
        <v>32</v>
      </c>
      <c r="L84" s="3" t="s">
        <v>33</v>
      </c>
      <c r="M84" s="3" t="s">
        <v>85</v>
      </c>
      <c r="N84" s="4" t="s">
        <v>35</v>
      </c>
      <c r="O84" s="3" t="s">
        <v>36</v>
      </c>
      <c r="P84" s="3" t="s">
        <v>86</v>
      </c>
      <c r="Q84" s="3" t="s">
        <v>87</v>
      </c>
      <c r="R84" s="7">
        <v>300</v>
      </c>
      <c r="S84" s="7">
        <v>138</v>
      </c>
      <c r="T84" s="7">
        <v>41400</v>
      </c>
      <c r="U84" s="7">
        <v>46368</v>
      </c>
      <c r="V84" s="4" t="s">
        <v>23</v>
      </c>
      <c r="W84" s="3" t="s">
        <v>40</v>
      </c>
    </row>
    <row r="85" spans="2:23" ht="75" x14ac:dyDescent="0.25">
      <c r="B85" s="5" t="s">
        <v>23</v>
      </c>
      <c r="C85" s="3" t="s">
        <v>339</v>
      </c>
      <c r="D85" s="3" t="s">
        <v>340</v>
      </c>
      <c r="E85" s="3" t="s">
        <v>341</v>
      </c>
      <c r="F85" s="3" t="s">
        <v>337</v>
      </c>
      <c r="G85" s="3" t="s">
        <v>342</v>
      </c>
      <c r="H85" s="4" t="s">
        <v>84</v>
      </c>
      <c r="I85" s="3" t="s">
        <v>23</v>
      </c>
      <c r="J85" s="4" t="s">
        <v>108</v>
      </c>
      <c r="K85" s="4" t="s">
        <v>32</v>
      </c>
      <c r="L85" s="3" t="s">
        <v>33</v>
      </c>
      <c r="M85" s="3" t="s">
        <v>85</v>
      </c>
      <c r="N85" s="4" t="s">
        <v>35</v>
      </c>
      <c r="O85" s="3" t="s">
        <v>36</v>
      </c>
      <c r="P85" s="3" t="s">
        <v>86</v>
      </c>
      <c r="Q85" s="3" t="s">
        <v>87</v>
      </c>
      <c r="R85" s="7">
        <v>150</v>
      </c>
      <c r="S85" s="7">
        <v>138</v>
      </c>
      <c r="T85" s="7">
        <v>20700</v>
      </c>
      <c r="U85" s="7">
        <v>23184</v>
      </c>
      <c r="V85" s="4" t="s">
        <v>23</v>
      </c>
      <c r="W85" s="3" t="s">
        <v>40</v>
      </c>
    </row>
    <row r="86" spans="2:23" ht="75" x14ac:dyDescent="0.25">
      <c r="B86" s="5" t="s">
        <v>23</v>
      </c>
      <c r="C86" s="3" t="s">
        <v>343</v>
      </c>
      <c r="D86" s="3" t="s">
        <v>344</v>
      </c>
      <c r="E86" s="3" t="s">
        <v>345</v>
      </c>
      <c r="F86" s="3" t="s">
        <v>233</v>
      </c>
      <c r="G86" s="3" t="s">
        <v>346</v>
      </c>
      <c r="H86" s="4" t="s">
        <v>84</v>
      </c>
      <c r="I86" s="3" t="s">
        <v>23</v>
      </c>
      <c r="J86" s="4" t="s">
        <v>108</v>
      </c>
      <c r="K86" s="4" t="s">
        <v>32</v>
      </c>
      <c r="L86" s="3" t="s">
        <v>33</v>
      </c>
      <c r="M86" s="3" t="s">
        <v>85</v>
      </c>
      <c r="N86" s="4" t="s">
        <v>35</v>
      </c>
      <c r="O86" s="3" t="s">
        <v>36</v>
      </c>
      <c r="P86" s="3" t="s">
        <v>86</v>
      </c>
      <c r="Q86" s="3" t="s">
        <v>87</v>
      </c>
      <c r="R86" s="7">
        <v>50</v>
      </c>
      <c r="S86" s="7">
        <v>138</v>
      </c>
      <c r="T86" s="7">
        <v>6900</v>
      </c>
      <c r="U86" s="7">
        <v>7728</v>
      </c>
      <c r="V86" s="4" t="s">
        <v>23</v>
      </c>
      <c r="W86" s="3" t="s">
        <v>40</v>
      </c>
    </row>
    <row r="87" spans="2:23" ht="375" x14ac:dyDescent="0.25">
      <c r="B87" s="5" t="s">
        <v>23</v>
      </c>
      <c r="C87" s="3" t="s">
        <v>347</v>
      </c>
      <c r="D87" s="3" t="s">
        <v>348</v>
      </c>
      <c r="E87" s="3" t="s">
        <v>349</v>
      </c>
      <c r="F87" s="3" t="s">
        <v>350</v>
      </c>
      <c r="G87" s="3" t="s">
        <v>351</v>
      </c>
      <c r="H87" s="4" t="s">
        <v>84</v>
      </c>
      <c r="I87" s="3" t="s">
        <v>23</v>
      </c>
      <c r="J87" s="4" t="s">
        <v>108</v>
      </c>
      <c r="K87" s="4" t="s">
        <v>32</v>
      </c>
      <c r="L87" s="3" t="s">
        <v>33</v>
      </c>
      <c r="M87" s="3" t="s">
        <v>85</v>
      </c>
      <c r="N87" s="4" t="s">
        <v>35</v>
      </c>
      <c r="O87" s="3" t="s">
        <v>36</v>
      </c>
      <c r="P87" s="3" t="s">
        <v>86</v>
      </c>
      <c r="Q87" s="3" t="s">
        <v>87</v>
      </c>
      <c r="R87" s="7">
        <v>2700</v>
      </c>
      <c r="S87" s="7">
        <v>150</v>
      </c>
      <c r="T87" s="7">
        <v>405000</v>
      </c>
      <c r="U87" s="7">
        <v>453600</v>
      </c>
      <c r="V87" s="4" t="s">
        <v>23</v>
      </c>
      <c r="W87" s="3" t="s">
        <v>40</v>
      </c>
    </row>
    <row r="88" spans="2:23" ht="180" x14ac:dyDescent="0.25">
      <c r="B88" s="5" t="s">
        <v>23</v>
      </c>
      <c r="C88" s="3" t="s">
        <v>352</v>
      </c>
      <c r="D88" s="3" t="s">
        <v>353</v>
      </c>
      <c r="E88" s="3" t="s">
        <v>354</v>
      </c>
      <c r="F88" s="3" t="s">
        <v>355</v>
      </c>
      <c r="G88" s="3" t="s">
        <v>356</v>
      </c>
      <c r="H88" s="4" t="s">
        <v>84</v>
      </c>
      <c r="I88" s="3" t="s">
        <v>23</v>
      </c>
      <c r="J88" s="4" t="s">
        <v>108</v>
      </c>
      <c r="K88" s="4" t="s">
        <v>32</v>
      </c>
      <c r="L88" s="3" t="s">
        <v>33</v>
      </c>
      <c r="M88" s="3" t="s">
        <v>85</v>
      </c>
      <c r="N88" s="4" t="s">
        <v>35</v>
      </c>
      <c r="O88" s="3" t="s">
        <v>36</v>
      </c>
      <c r="P88" s="3" t="s">
        <v>86</v>
      </c>
      <c r="Q88" s="3" t="s">
        <v>87</v>
      </c>
      <c r="R88" s="7">
        <v>100</v>
      </c>
      <c r="S88" s="7">
        <v>430</v>
      </c>
      <c r="T88" s="7">
        <v>43000</v>
      </c>
      <c r="U88" s="7">
        <v>48160</v>
      </c>
      <c r="V88" s="4" t="s">
        <v>23</v>
      </c>
      <c r="W88" s="3" t="s">
        <v>40</v>
      </c>
    </row>
    <row r="89" spans="2:23" ht="105" x14ac:dyDescent="0.25">
      <c r="B89" s="5" t="s">
        <v>23</v>
      </c>
      <c r="C89" s="3" t="s">
        <v>357</v>
      </c>
      <c r="D89" s="3" t="s">
        <v>358</v>
      </c>
      <c r="E89" s="3" t="s">
        <v>354</v>
      </c>
      <c r="F89" s="3" t="s">
        <v>359</v>
      </c>
      <c r="G89" s="3" t="s">
        <v>360</v>
      </c>
      <c r="H89" s="4" t="s">
        <v>84</v>
      </c>
      <c r="I89" s="3" t="s">
        <v>23</v>
      </c>
      <c r="J89" s="4" t="s">
        <v>108</v>
      </c>
      <c r="K89" s="4" t="s">
        <v>32</v>
      </c>
      <c r="L89" s="3" t="s">
        <v>33</v>
      </c>
      <c r="M89" s="3" t="s">
        <v>85</v>
      </c>
      <c r="N89" s="4" t="s">
        <v>35</v>
      </c>
      <c r="O89" s="3" t="s">
        <v>36</v>
      </c>
      <c r="P89" s="3" t="s">
        <v>86</v>
      </c>
      <c r="Q89" s="3" t="s">
        <v>87</v>
      </c>
      <c r="R89" s="7">
        <v>40</v>
      </c>
      <c r="S89" s="7">
        <v>1000</v>
      </c>
      <c r="T89" s="7">
        <v>40000</v>
      </c>
      <c r="U89" s="7">
        <v>44800</v>
      </c>
      <c r="V89" s="4" t="s">
        <v>23</v>
      </c>
      <c r="W89" s="3" t="s">
        <v>40</v>
      </c>
    </row>
    <row r="90" spans="2:23" ht="75" x14ac:dyDescent="0.25">
      <c r="B90" s="5" t="s">
        <v>23</v>
      </c>
      <c r="C90" s="3" t="s">
        <v>361</v>
      </c>
      <c r="D90" s="3" t="s">
        <v>362</v>
      </c>
      <c r="E90" s="3" t="s">
        <v>363</v>
      </c>
      <c r="F90" s="3" t="s">
        <v>364</v>
      </c>
      <c r="G90" s="3" t="s">
        <v>365</v>
      </c>
      <c r="H90" s="4" t="s">
        <v>84</v>
      </c>
      <c r="I90" s="3" t="s">
        <v>23</v>
      </c>
      <c r="J90" s="4" t="s">
        <v>108</v>
      </c>
      <c r="K90" s="4" t="s">
        <v>32</v>
      </c>
      <c r="L90" s="3" t="s">
        <v>33</v>
      </c>
      <c r="M90" s="3" t="s">
        <v>85</v>
      </c>
      <c r="N90" s="4" t="s">
        <v>35</v>
      </c>
      <c r="O90" s="3" t="s">
        <v>36</v>
      </c>
      <c r="P90" s="3" t="s">
        <v>86</v>
      </c>
      <c r="Q90" s="3" t="s">
        <v>87</v>
      </c>
      <c r="R90" s="7">
        <v>3920</v>
      </c>
      <c r="S90" s="7">
        <v>263</v>
      </c>
      <c r="T90" s="7">
        <v>1030960</v>
      </c>
      <c r="U90" s="7">
        <v>1154675.2</v>
      </c>
      <c r="V90" s="4" t="s">
        <v>23</v>
      </c>
      <c r="W90" s="3" t="s">
        <v>40</v>
      </c>
    </row>
    <row r="91" spans="2:23" ht="75" x14ac:dyDescent="0.25">
      <c r="B91" s="5" t="s">
        <v>23</v>
      </c>
      <c r="C91" s="3" t="s">
        <v>366</v>
      </c>
      <c r="D91" s="3" t="s">
        <v>367</v>
      </c>
      <c r="E91" s="3" t="s">
        <v>368</v>
      </c>
      <c r="F91" s="3" t="s">
        <v>369</v>
      </c>
      <c r="G91" s="3" t="s">
        <v>370</v>
      </c>
      <c r="H91" s="4" t="s">
        <v>84</v>
      </c>
      <c r="I91" s="3" t="s">
        <v>23</v>
      </c>
      <c r="J91" s="4" t="s">
        <v>108</v>
      </c>
      <c r="K91" s="4" t="s">
        <v>32</v>
      </c>
      <c r="L91" s="3" t="s">
        <v>33</v>
      </c>
      <c r="M91" s="3" t="s">
        <v>85</v>
      </c>
      <c r="N91" s="4" t="s">
        <v>35</v>
      </c>
      <c r="O91" s="3" t="s">
        <v>36</v>
      </c>
      <c r="P91" s="3" t="s">
        <v>86</v>
      </c>
      <c r="Q91" s="3" t="s">
        <v>87</v>
      </c>
      <c r="R91" s="7">
        <v>40</v>
      </c>
      <c r="S91" s="7">
        <v>1438</v>
      </c>
      <c r="T91" s="7">
        <v>57520</v>
      </c>
      <c r="U91" s="7">
        <v>64422.400000000001</v>
      </c>
      <c r="V91" s="4" t="s">
        <v>23</v>
      </c>
      <c r="W91" s="3" t="s">
        <v>40</v>
      </c>
    </row>
    <row r="92" spans="2:23" ht="90" x14ac:dyDescent="0.25">
      <c r="B92" s="5" t="s">
        <v>23</v>
      </c>
      <c r="C92" s="3" t="s">
        <v>371</v>
      </c>
      <c r="D92" s="3" t="s">
        <v>372</v>
      </c>
      <c r="E92" s="3" t="s">
        <v>373</v>
      </c>
      <c r="F92" s="3" t="s">
        <v>374</v>
      </c>
      <c r="G92" s="3" t="s">
        <v>375</v>
      </c>
      <c r="H92" s="4" t="s">
        <v>84</v>
      </c>
      <c r="I92" s="3" t="s">
        <v>23</v>
      </c>
      <c r="J92" s="4" t="s">
        <v>108</v>
      </c>
      <c r="K92" s="4" t="s">
        <v>32</v>
      </c>
      <c r="L92" s="3" t="s">
        <v>33</v>
      </c>
      <c r="M92" s="3" t="s">
        <v>85</v>
      </c>
      <c r="N92" s="4" t="s">
        <v>35</v>
      </c>
      <c r="O92" s="3" t="s">
        <v>36</v>
      </c>
      <c r="P92" s="3" t="s">
        <v>86</v>
      </c>
      <c r="Q92" s="3" t="s">
        <v>87</v>
      </c>
      <c r="R92" s="7">
        <v>20</v>
      </c>
      <c r="S92" s="7">
        <v>3500</v>
      </c>
      <c r="T92" s="7">
        <v>70000</v>
      </c>
      <c r="U92" s="7">
        <v>78400</v>
      </c>
      <c r="V92" s="4" t="s">
        <v>23</v>
      </c>
      <c r="W92" s="3" t="s">
        <v>40</v>
      </c>
    </row>
    <row r="93" spans="2:23" ht="75" x14ac:dyDescent="0.25">
      <c r="B93" s="5" t="s">
        <v>23</v>
      </c>
      <c r="C93" s="3" t="s">
        <v>376</v>
      </c>
      <c r="D93" s="3" t="s">
        <v>377</v>
      </c>
      <c r="E93" s="3" t="s">
        <v>378</v>
      </c>
      <c r="F93" s="3" t="s">
        <v>379</v>
      </c>
      <c r="G93" s="3" t="s">
        <v>380</v>
      </c>
      <c r="H93" s="4" t="s">
        <v>84</v>
      </c>
      <c r="I93" s="3" t="s">
        <v>23</v>
      </c>
      <c r="J93" s="4" t="s">
        <v>108</v>
      </c>
      <c r="K93" s="4" t="s">
        <v>32</v>
      </c>
      <c r="L93" s="3" t="s">
        <v>33</v>
      </c>
      <c r="M93" s="3" t="s">
        <v>85</v>
      </c>
      <c r="N93" s="4" t="s">
        <v>35</v>
      </c>
      <c r="O93" s="3" t="s">
        <v>36</v>
      </c>
      <c r="P93" s="3" t="s">
        <v>86</v>
      </c>
      <c r="Q93" s="3" t="s">
        <v>87</v>
      </c>
      <c r="R93" s="7">
        <v>200</v>
      </c>
      <c r="S93" s="7">
        <v>1533</v>
      </c>
      <c r="T93" s="7">
        <v>306600</v>
      </c>
      <c r="U93" s="7">
        <v>343392</v>
      </c>
      <c r="V93" s="4" t="s">
        <v>23</v>
      </c>
      <c r="W93" s="3" t="s">
        <v>40</v>
      </c>
    </row>
    <row r="94" spans="2:23" ht="75" x14ac:dyDescent="0.25">
      <c r="B94" s="5" t="s">
        <v>23</v>
      </c>
      <c r="C94" s="3" t="s">
        <v>381</v>
      </c>
      <c r="D94" s="3" t="s">
        <v>382</v>
      </c>
      <c r="E94" s="3" t="s">
        <v>383</v>
      </c>
      <c r="F94" s="3" t="s">
        <v>384</v>
      </c>
      <c r="G94" s="3" t="s">
        <v>385</v>
      </c>
      <c r="H94" s="4" t="s">
        <v>84</v>
      </c>
      <c r="I94" s="3" t="s">
        <v>23</v>
      </c>
      <c r="J94" s="4" t="s">
        <v>108</v>
      </c>
      <c r="K94" s="4" t="s">
        <v>32</v>
      </c>
      <c r="L94" s="3" t="s">
        <v>33</v>
      </c>
      <c r="M94" s="3" t="s">
        <v>85</v>
      </c>
      <c r="N94" s="4" t="s">
        <v>35</v>
      </c>
      <c r="O94" s="3" t="s">
        <v>36</v>
      </c>
      <c r="P94" s="3" t="s">
        <v>86</v>
      </c>
      <c r="Q94" s="3" t="s">
        <v>87</v>
      </c>
      <c r="R94" s="7">
        <v>130</v>
      </c>
      <c r="S94" s="7">
        <v>478</v>
      </c>
      <c r="T94" s="7">
        <v>62140</v>
      </c>
      <c r="U94" s="7">
        <v>69596.800000000003</v>
      </c>
      <c r="V94" s="4" t="s">
        <v>23</v>
      </c>
      <c r="W94" s="3" t="s">
        <v>40</v>
      </c>
    </row>
    <row r="95" spans="2:23" ht="75" x14ac:dyDescent="0.25">
      <c r="B95" s="5" t="s">
        <v>23</v>
      </c>
      <c r="C95" s="3" t="s">
        <v>386</v>
      </c>
      <c r="D95" s="3" t="s">
        <v>387</v>
      </c>
      <c r="E95" s="3" t="s">
        <v>388</v>
      </c>
      <c r="F95" s="3" t="s">
        <v>233</v>
      </c>
      <c r="G95" s="3" t="s">
        <v>389</v>
      </c>
      <c r="H95" s="4" t="s">
        <v>84</v>
      </c>
      <c r="I95" s="3" t="s">
        <v>23</v>
      </c>
      <c r="J95" s="4" t="s">
        <v>108</v>
      </c>
      <c r="K95" s="4" t="s">
        <v>32</v>
      </c>
      <c r="L95" s="3" t="s">
        <v>33</v>
      </c>
      <c r="M95" s="3" t="s">
        <v>85</v>
      </c>
      <c r="N95" s="4" t="s">
        <v>35</v>
      </c>
      <c r="O95" s="3" t="s">
        <v>36</v>
      </c>
      <c r="P95" s="3" t="s">
        <v>86</v>
      </c>
      <c r="Q95" s="3" t="s">
        <v>87</v>
      </c>
      <c r="R95" s="7">
        <v>450</v>
      </c>
      <c r="S95" s="7">
        <v>654</v>
      </c>
      <c r="T95" s="7">
        <v>294300</v>
      </c>
      <c r="U95" s="7">
        <v>329616</v>
      </c>
      <c r="V95" s="4" t="s">
        <v>23</v>
      </c>
      <c r="W95" s="3" t="s">
        <v>40</v>
      </c>
    </row>
    <row r="96" spans="2:23" ht="135" x14ac:dyDescent="0.25">
      <c r="B96" s="5" t="s">
        <v>23</v>
      </c>
      <c r="C96" s="3" t="s">
        <v>390</v>
      </c>
      <c r="D96" s="3" t="s">
        <v>391</v>
      </c>
      <c r="E96" s="3" t="s">
        <v>392</v>
      </c>
      <c r="F96" s="3" t="s">
        <v>393</v>
      </c>
      <c r="G96" s="3" t="s">
        <v>394</v>
      </c>
      <c r="H96" s="4" t="s">
        <v>84</v>
      </c>
      <c r="I96" s="3" t="s">
        <v>23</v>
      </c>
      <c r="J96" s="4" t="s">
        <v>108</v>
      </c>
      <c r="K96" s="4" t="s">
        <v>32</v>
      </c>
      <c r="L96" s="3" t="s">
        <v>33</v>
      </c>
      <c r="M96" s="3" t="s">
        <v>85</v>
      </c>
      <c r="N96" s="4" t="s">
        <v>35</v>
      </c>
      <c r="O96" s="3" t="s">
        <v>36</v>
      </c>
      <c r="P96" s="3" t="s">
        <v>86</v>
      </c>
      <c r="Q96" s="3" t="s">
        <v>87</v>
      </c>
      <c r="R96" s="7">
        <v>500</v>
      </c>
      <c r="S96" s="7">
        <v>573</v>
      </c>
      <c r="T96" s="7">
        <v>286500</v>
      </c>
      <c r="U96" s="7">
        <v>320880</v>
      </c>
      <c r="V96" s="4" t="s">
        <v>23</v>
      </c>
      <c r="W96" s="3" t="s">
        <v>40</v>
      </c>
    </row>
    <row r="97" spans="2:23" ht="75" x14ac:dyDescent="0.25">
      <c r="B97" s="5" t="s">
        <v>23</v>
      </c>
      <c r="C97" s="3" t="s">
        <v>395</v>
      </c>
      <c r="D97" s="3" t="s">
        <v>396</v>
      </c>
      <c r="E97" s="3" t="s">
        <v>397</v>
      </c>
      <c r="F97" s="3" t="s">
        <v>398</v>
      </c>
      <c r="G97" s="3" t="s">
        <v>399</v>
      </c>
      <c r="H97" s="4" t="s">
        <v>84</v>
      </c>
      <c r="I97" s="3" t="s">
        <v>23</v>
      </c>
      <c r="J97" s="4" t="s">
        <v>108</v>
      </c>
      <c r="K97" s="4" t="s">
        <v>32</v>
      </c>
      <c r="L97" s="3" t="s">
        <v>33</v>
      </c>
      <c r="M97" s="3" t="s">
        <v>85</v>
      </c>
      <c r="N97" s="4" t="s">
        <v>35</v>
      </c>
      <c r="O97" s="3" t="s">
        <v>36</v>
      </c>
      <c r="P97" s="3" t="s">
        <v>86</v>
      </c>
      <c r="Q97" s="3" t="s">
        <v>265</v>
      </c>
      <c r="R97" s="7">
        <v>20</v>
      </c>
      <c r="S97" s="7">
        <v>1000</v>
      </c>
      <c r="T97" s="7">
        <v>20000</v>
      </c>
      <c r="U97" s="7">
        <v>22400</v>
      </c>
      <c r="V97" s="4" t="s">
        <v>23</v>
      </c>
      <c r="W97" s="3" t="s">
        <v>40</v>
      </c>
    </row>
    <row r="98" spans="2:23" ht="150" x14ac:dyDescent="0.25">
      <c r="B98" s="5" t="s">
        <v>23</v>
      </c>
      <c r="C98" s="3" t="s">
        <v>400</v>
      </c>
      <c r="D98" s="3" t="s">
        <v>396</v>
      </c>
      <c r="E98" s="3" t="s">
        <v>397</v>
      </c>
      <c r="F98" s="3" t="s">
        <v>398</v>
      </c>
      <c r="G98" s="3" t="s">
        <v>401</v>
      </c>
      <c r="H98" s="4" t="s">
        <v>84</v>
      </c>
      <c r="I98" s="3" t="s">
        <v>23</v>
      </c>
      <c r="J98" s="4" t="s">
        <v>108</v>
      </c>
      <c r="K98" s="4" t="s">
        <v>32</v>
      </c>
      <c r="L98" s="3" t="s">
        <v>33</v>
      </c>
      <c r="M98" s="3" t="s">
        <v>85</v>
      </c>
      <c r="N98" s="4" t="s">
        <v>35</v>
      </c>
      <c r="O98" s="3" t="s">
        <v>36</v>
      </c>
      <c r="P98" s="3" t="s">
        <v>86</v>
      </c>
      <c r="Q98" s="3" t="s">
        <v>265</v>
      </c>
      <c r="R98" s="7">
        <v>20</v>
      </c>
      <c r="S98" s="7">
        <v>1000</v>
      </c>
      <c r="T98" s="7">
        <v>20000</v>
      </c>
      <c r="U98" s="7">
        <v>22400</v>
      </c>
      <c r="V98" s="4" t="s">
        <v>23</v>
      </c>
      <c r="W98" s="3" t="s">
        <v>40</v>
      </c>
    </row>
    <row r="99" spans="2:23" ht="195" x14ac:dyDescent="0.25">
      <c r="B99" s="5" t="s">
        <v>23</v>
      </c>
      <c r="C99" s="3" t="s">
        <v>402</v>
      </c>
      <c r="D99" s="3" t="s">
        <v>396</v>
      </c>
      <c r="E99" s="3" t="s">
        <v>397</v>
      </c>
      <c r="F99" s="3" t="s">
        <v>398</v>
      </c>
      <c r="G99" s="3" t="s">
        <v>403</v>
      </c>
      <c r="H99" s="4" t="s">
        <v>84</v>
      </c>
      <c r="I99" s="3" t="s">
        <v>23</v>
      </c>
      <c r="J99" s="4" t="s">
        <v>108</v>
      </c>
      <c r="K99" s="4" t="s">
        <v>32</v>
      </c>
      <c r="L99" s="3" t="s">
        <v>33</v>
      </c>
      <c r="M99" s="3" t="s">
        <v>85</v>
      </c>
      <c r="N99" s="4" t="s">
        <v>35</v>
      </c>
      <c r="O99" s="3" t="s">
        <v>36</v>
      </c>
      <c r="P99" s="3" t="s">
        <v>86</v>
      </c>
      <c r="Q99" s="3" t="s">
        <v>265</v>
      </c>
      <c r="R99" s="7">
        <v>20</v>
      </c>
      <c r="S99" s="7">
        <v>1000</v>
      </c>
      <c r="T99" s="7">
        <v>20000</v>
      </c>
      <c r="U99" s="7">
        <v>22400</v>
      </c>
      <c r="V99" s="4" t="s">
        <v>23</v>
      </c>
      <c r="W99" s="3" t="s">
        <v>40</v>
      </c>
    </row>
    <row r="100" spans="2:23" ht="75" x14ac:dyDescent="0.25">
      <c r="B100" s="5" t="s">
        <v>23</v>
      </c>
      <c r="C100" s="3" t="s">
        <v>404</v>
      </c>
      <c r="D100" s="3" t="s">
        <v>405</v>
      </c>
      <c r="E100" s="3" t="s">
        <v>406</v>
      </c>
      <c r="F100" s="3" t="s">
        <v>407</v>
      </c>
      <c r="G100" s="3" t="s">
        <v>408</v>
      </c>
      <c r="H100" s="4" t="s">
        <v>84</v>
      </c>
      <c r="I100" s="3" t="s">
        <v>23</v>
      </c>
      <c r="J100" s="4" t="s">
        <v>108</v>
      </c>
      <c r="K100" s="4" t="s">
        <v>32</v>
      </c>
      <c r="L100" s="3" t="s">
        <v>33</v>
      </c>
      <c r="M100" s="3" t="s">
        <v>85</v>
      </c>
      <c r="N100" s="4" t="s">
        <v>35</v>
      </c>
      <c r="O100" s="3" t="s">
        <v>36</v>
      </c>
      <c r="P100" s="3" t="s">
        <v>86</v>
      </c>
      <c r="Q100" s="3" t="s">
        <v>87</v>
      </c>
      <c r="R100" s="7">
        <v>420</v>
      </c>
      <c r="S100" s="7">
        <v>60</v>
      </c>
      <c r="T100" s="7">
        <v>25200</v>
      </c>
      <c r="U100" s="7">
        <v>28224</v>
      </c>
      <c r="V100" s="4" t="s">
        <v>23</v>
      </c>
      <c r="W100" s="3" t="s">
        <v>40</v>
      </c>
    </row>
    <row r="101" spans="2:23" ht="75" x14ac:dyDescent="0.25">
      <c r="B101" s="5" t="s">
        <v>23</v>
      </c>
      <c r="C101" s="3" t="s">
        <v>409</v>
      </c>
      <c r="D101" s="3" t="s">
        <v>410</v>
      </c>
      <c r="E101" s="3" t="s">
        <v>411</v>
      </c>
      <c r="F101" s="3" t="s">
        <v>412</v>
      </c>
      <c r="G101" s="3" t="s">
        <v>413</v>
      </c>
      <c r="H101" s="4" t="s">
        <v>84</v>
      </c>
      <c r="I101" s="3" t="s">
        <v>23</v>
      </c>
      <c r="J101" s="4" t="s">
        <v>108</v>
      </c>
      <c r="K101" s="4" t="s">
        <v>32</v>
      </c>
      <c r="L101" s="3" t="s">
        <v>33</v>
      </c>
      <c r="M101" s="3" t="s">
        <v>85</v>
      </c>
      <c r="N101" s="4" t="s">
        <v>35</v>
      </c>
      <c r="O101" s="3" t="s">
        <v>36</v>
      </c>
      <c r="P101" s="3" t="s">
        <v>86</v>
      </c>
      <c r="Q101" s="3" t="s">
        <v>87</v>
      </c>
      <c r="R101" s="7">
        <v>100</v>
      </c>
      <c r="S101" s="7">
        <v>1000</v>
      </c>
      <c r="T101" s="7">
        <v>100000</v>
      </c>
      <c r="U101" s="7">
        <v>112000</v>
      </c>
      <c r="V101" s="4" t="s">
        <v>23</v>
      </c>
      <c r="W101" s="3" t="s">
        <v>40</v>
      </c>
    </row>
    <row r="102" spans="2:23" ht="75" x14ac:dyDescent="0.25">
      <c r="B102" s="5" t="s">
        <v>23</v>
      </c>
      <c r="C102" s="3" t="s">
        <v>414</v>
      </c>
      <c r="D102" s="3" t="s">
        <v>61</v>
      </c>
      <c r="E102" s="3" t="s">
        <v>62</v>
      </c>
      <c r="F102" s="3" t="s">
        <v>63</v>
      </c>
      <c r="G102" s="3" t="s">
        <v>23</v>
      </c>
      <c r="H102" s="4" t="s">
        <v>29</v>
      </c>
      <c r="I102" s="3" t="s">
        <v>64</v>
      </c>
      <c r="J102" s="4" t="s">
        <v>31</v>
      </c>
      <c r="K102" s="4" t="s">
        <v>415</v>
      </c>
      <c r="L102" s="3" t="s">
        <v>33</v>
      </c>
      <c r="M102" s="3" t="s">
        <v>416</v>
      </c>
      <c r="N102" s="4" t="s">
        <v>35</v>
      </c>
      <c r="O102" s="3" t="s">
        <v>66</v>
      </c>
      <c r="P102" s="3" t="s">
        <v>67</v>
      </c>
      <c r="Q102" s="3" t="s">
        <v>68</v>
      </c>
      <c r="R102" s="7">
        <v>2161173</v>
      </c>
      <c r="S102" s="7">
        <v>16.16</v>
      </c>
      <c r="T102" s="7">
        <v>34924555.68</v>
      </c>
      <c r="U102" s="7">
        <v>39115502.359999999</v>
      </c>
      <c r="V102" s="4" t="s">
        <v>23</v>
      </c>
      <c r="W102" s="3" t="s">
        <v>40</v>
      </c>
    </row>
    <row r="103" spans="2:23" ht="135" x14ac:dyDescent="0.25">
      <c r="B103" s="5" t="s">
        <v>23</v>
      </c>
      <c r="C103" s="3" t="s">
        <v>417</v>
      </c>
      <c r="D103" s="3" t="s">
        <v>73</v>
      </c>
      <c r="E103" s="3" t="s">
        <v>74</v>
      </c>
      <c r="F103" s="3" t="s">
        <v>75</v>
      </c>
      <c r="G103" s="3" t="s">
        <v>23</v>
      </c>
      <c r="H103" s="4" t="s">
        <v>29</v>
      </c>
      <c r="I103" s="3" t="s">
        <v>76</v>
      </c>
      <c r="J103" s="4" t="s">
        <v>31</v>
      </c>
      <c r="K103" s="4" t="s">
        <v>415</v>
      </c>
      <c r="L103" s="3" t="s">
        <v>33</v>
      </c>
      <c r="M103" s="3" t="s">
        <v>416</v>
      </c>
      <c r="N103" s="4" t="s">
        <v>35</v>
      </c>
      <c r="O103" s="3" t="s">
        <v>66</v>
      </c>
      <c r="P103" s="3" t="s">
        <v>67</v>
      </c>
      <c r="Q103" s="3" t="s">
        <v>77</v>
      </c>
      <c r="R103" s="7">
        <v>1295.8</v>
      </c>
      <c r="S103" s="7">
        <v>3221.81</v>
      </c>
      <c r="T103" s="7">
        <v>4174821.4</v>
      </c>
      <c r="U103" s="7">
        <v>4675799.97</v>
      </c>
      <c r="V103" s="4" t="s">
        <v>23</v>
      </c>
      <c r="W103" s="3" t="s">
        <v>40</v>
      </c>
    </row>
    <row r="104" spans="2:23" ht="75" x14ac:dyDescent="0.25">
      <c r="B104" s="5" t="s">
        <v>23</v>
      </c>
      <c r="C104" s="3" t="s">
        <v>418</v>
      </c>
      <c r="D104" s="3" t="s">
        <v>419</v>
      </c>
      <c r="E104" s="3" t="s">
        <v>420</v>
      </c>
      <c r="F104" s="3" t="s">
        <v>421</v>
      </c>
      <c r="G104" s="3" t="s">
        <v>422</v>
      </c>
      <c r="H104" s="4" t="s">
        <v>423</v>
      </c>
      <c r="I104" s="3" t="s">
        <v>23</v>
      </c>
      <c r="J104" s="4" t="s">
        <v>108</v>
      </c>
      <c r="K104" s="4" t="s">
        <v>424</v>
      </c>
      <c r="L104" s="3" t="s">
        <v>425</v>
      </c>
      <c r="M104" s="3" t="s">
        <v>426</v>
      </c>
      <c r="N104" s="4" t="s">
        <v>35</v>
      </c>
      <c r="O104" s="3" t="s">
        <v>427</v>
      </c>
      <c r="P104" s="3" t="s">
        <v>67</v>
      </c>
      <c r="Q104" s="3" t="s">
        <v>149</v>
      </c>
      <c r="R104" s="7">
        <v>280</v>
      </c>
      <c r="S104" s="7">
        <v>22321.42</v>
      </c>
      <c r="T104" s="7">
        <v>6249997.5999999996</v>
      </c>
      <c r="U104" s="7">
        <v>6999997.3099999996</v>
      </c>
      <c r="V104" s="4" t="s">
        <v>23</v>
      </c>
      <c r="W104" s="3" t="s">
        <v>40</v>
      </c>
    </row>
    <row r="105" spans="2:23" ht="75" x14ac:dyDescent="0.25">
      <c r="B105" s="5" t="s">
        <v>23</v>
      </c>
      <c r="C105" s="3" t="s">
        <v>428</v>
      </c>
      <c r="D105" s="3" t="s">
        <v>419</v>
      </c>
      <c r="E105" s="3" t="s">
        <v>420</v>
      </c>
      <c r="F105" s="3" t="s">
        <v>421</v>
      </c>
      <c r="G105" s="3" t="s">
        <v>429</v>
      </c>
      <c r="H105" s="4" t="s">
        <v>423</v>
      </c>
      <c r="I105" s="3" t="s">
        <v>23</v>
      </c>
      <c r="J105" s="4" t="s">
        <v>108</v>
      </c>
      <c r="K105" s="4" t="s">
        <v>424</v>
      </c>
      <c r="L105" s="3" t="s">
        <v>425</v>
      </c>
      <c r="M105" s="3" t="s">
        <v>426</v>
      </c>
      <c r="N105" s="4" t="s">
        <v>35</v>
      </c>
      <c r="O105" s="3" t="s">
        <v>427</v>
      </c>
      <c r="P105" s="3" t="s">
        <v>67</v>
      </c>
      <c r="Q105" s="3" t="s">
        <v>149</v>
      </c>
      <c r="R105" s="7">
        <v>164</v>
      </c>
      <c r="S105" s="7">
        <v>13392.86</v>
      </c>
      <c r="T105" s="7">
        <v>2196429.04</v>
      </c>
      <c r="U105" s="7">
        <v>2460000.52</v>
      </c>
      <c r="V105" s="4" t="s">
        <v>23</v>
      </c>
      <c r="W105" s="3" t="s">
        <v>40</v>
      </c>
    </row>
    <row r="106" spans="2:23" x14ac:dyDescent="0.25">
      <c r="C106" s="2" t="s">
        <v>430</v>
      </c>
      <c r="T106" s="8">
        <v>601395969.52999997</v>
      </c>
      <c r="U106" s="8">
        <v>673563485.86000001</v>
      </c>
    </row>
    <row r="107" spans="2:23" x14ac:dyDescent="0.25">
      <c r="C107" s="2" t="s">
        <v>431</v>
      </c>
    </row>
    <row r="108" spans="2:23" ht="105" x14ac:dyDescent="0.25">
      <c r="B108" s="5" t="s">
        <v>23</v>
      </c>
      <c r="C108" s="3" t="s">
        <v>432</v>
      </c>
      <c r="D108" s="3" t="s">
        <v>433</v>
      </c>
      <c r="E108" s="3" t="s">
        <v>434</v>
      </c>
      <c r="F108" s="3" t="s">
        <v>435</v>
      </c>
      <c r="G108" s="3" t="s">
        <v>23</v>
      </c>
      <c r="H108" s="4" t="s">
        <v>423</v>
      </c>
      <c r="I108" s="3" t="s">
        <v>23</v>
      </c>
      <c r="J108" s="4" t="s">
        <v>436</v>
      </c>
      <c r="K108" s="4" t="s">
        <v>32</v>
      </c>
      <c r="L108" s="3" t="s">
        <v>33</v>
      </c>
      <c r="M108" s="3" t="s">
        <v>437</v>
      </c>
      <c r="N108" s="4" t="s">
        <v>23</v>
      </c>
      <c r="O108" s="3" t="s">
        <v>36</v>
      </c>
      <c r="P108" s="3" t="s">
        <v>67</v>
      </c>
      <c r="Q108" s="3" t="s">
        <v>23</v>
      </c>
      <c r="R108" s="7">
        <v>1</v>
      </c>
      <c r="S108" s="7">
        <v>4407832.7</v>
      </c>
      <c r="T108" s="7">
        <v>4407832.7</v>
      </c>
      <c r="U108" s="7">
        <v>4936772.62</v>
      </c>
      <c r="V108" s="4" t="s">
        <v>23</v>
      </c>
      <c r="W108" s="3" t="s">
        <v>40</v>
      </c>
    </row>
    <row r="109" spans="2:23" ht="180" x14ac:dyDescent="0.25">
      <c r="B109" s="5" t="s">
        <v>23</v>
      </c>
      <c r="C109" s="3" t="s">
        <v>438</v>
      </c>
      <c r="D109" s="3" t="s">
        <v>439</v>
      </c>
      <c r="E109" s="3" t="s">
        <v>440</v>
      </c>
      <c r="F109" s="3" t="s">
        <v>441</v>
      </c>
      <c r="G109" s="3" t="s">
        <v>442</v>
      </c>
      <c r="H109" s="4" t="s">
        <v>84</v>
      </c>
      <c r="I109" s="3" t="s">
        <v>23</v>
      </c>
      <c r="J109" s="4" t="s">
        <v>436</v>
      </c>
      <c r="K109" s="4" t="s">
        <v>424</v>
      </c>
      <c r="L109" s="3" t="s">
        <v>425</v>
      </c>
      <c r="M109" s="3" t="s">
        <v>443</v>
      </c>
      <c r="N109" s="4" t="s">
        <v>23</v>
      </c>
      <c r="O109" s="3" t="s">
        <v>36</v>
      </c>
      <c r="P109" s="3" t="s">
        <v>67</v>
      </c>
      <c r="Q109" s="3" t="s">
        <v>23</v>
      </c>
      <c r="R109" s="7">
        <v>1</v>
      </c>
      <c r="S109" s="7">
        <v>23805115.300000001</v>
      </c>
      <c r="T109" s="7">
        <v>23805115.300000001</v>
      </c>
      <c r="U109" s="7">
        <v>26661729.140000001</v>
      </c>
      <c r="V109" s="4" t="s">
        <v>23</v>
      </c>
      <c r="W109" s="3" t="s">
        <v>40</v>
      </c>
    </row>
    <row r="110" spans="2:23" ht="165" x14ac:dyDescent="0.25">
      <c r="B110" s="5" t="s">
        <v>23</v>
      </c>
      <c r="C110" s="3" t="s">
        <v>444</v>
      </c>
      <c r="D110" s="3" t="s">
        <v>433</v>
      </c>
      <c r="E110" s="3" t="s">
        <v>434</v>
      </c>
      <c r="F110" s="3" t="s">
        <v>435</v>
      </c>
      <c r="G110" s="3" t="s">
        <v>445</v>
      </c>
      <c r="H110" s="4" t="s">
        <v>423</v>
      </c>
      <c r="I110" s="3" t="s">
        <v>23</v>
      </c>
      <c r="J110" s="4" t="s">
        <v>108</v>
      </c>
      <c r="K110" s="4" t="s">
        <v>424</v>
      </c>
      <c r="L110" s="3" t="s">
        <v>425</v>
      </c>
      <c r="M110" s="3" t="s">
        <v>446</v>
      </c>
      <c r="N110" s="4" t="s">
        <v>23</v>
      </c>
      <c r="O110" s="3" t="s">
        <v>36</v>
      </c>
      <c r="P110" s="3" t="s">
        <v>67</v>
      </c>
      <c r="Q110" s="3" t="s">
        <v>23</v>
      </c>
      <c r="R110" s="7">
        <v>1</v>
      </c>
      <c r="S110" s="7">
        <v>862259.81</v>
      </c>
      <c r="T110" s="7">
        <v>862259.81</v>
      </c>
      <c r="U110" s="7">
        <v>965730.99</v>
      </c>
      <c r="V110" s="4" t="s">
        <v>23</v>
      </c>
      <c r="W110" s="3" t="s">
        <v>40</v>
      </c>
    </row>
    <row r="111" spans="2:23" ht="180" x14ac:dyDescent="0.25">
      <c r="B111" s="5" t="s">
        <v>23</v>
      </c>
      <c r="C111" s="3" t="s">
        <v>447</v>
      </c>
      <c r="D111" s="3" t="s">
        <v>439</v>
      </c>
      <c r="E111" s="3" t="s">
        <v>440</v>
      </c>
      <c r="F111" s="3" t="s">
        <v>441</v>
      </c>
      <c r="G111" s="3" t="s">
        <v>442</v>
      </c>
      <c r="H111" s="4" t="s">
        <v>29</v>
      </c>
      <c r="I111" s="3" t="s">
        <v>448</v>
      </c>
      <c r="J111" s="4" t="s">
        <v>436</v>
      </c>
      <c r="K111" s="4" t="s">
        <v>424</v>
      </c>
      <c r="L111" s="3" t="s">
        <v>425</v>
      </c>
      <c r="M111" s="3" t="s">
        <v>443</v>
      </c>
      <c r="N111" s="4" t="s">
        <v>23</v>
      </c>
      <c r="O111" s="3" t="s">
        <v>449</v>
      </c>
      <c r="P111" s="3" t="s">
        <v>67</v>
      </c>
      <c r="Q111" s="3" t="s">
        <v>23</v>
      </c>
      <c r="R111" s="7">
        <v>1</v>
      </c>
      <c r="S111" s="7">
        <v>7935073.4100000001</v>
      </c>
      <c r="T111" s="7">
        <v>7935073.4100000001</v>
      </c>
      <c r="U111" s="7">
        <v>8887282.2200000007</v>
      </c>
      <c r="V111" s="4" t="s">
        <v>23</v>
      </c>
      <c r="W111" s="3" t="s">
        <v>40</v>
      </c>
    </row>
    <row r="112" spans="2:23" x14ac:dyDescent="0.25">
      <c r="C112" s="2" t="s">
        <v>450</v>
      </c>
      <c r="T112" s="8">
        <v>37010281.219999999</v>
      </c>
      <c r="U112" s="8">
        <v>41451514.969999999</v>
      </c>
    </row>
    <row r="113" spans="2:23" x14ac:dyDescent="0.25">
      <c r="C113" s="2" t="s">
        <v>451</v>
      </c>
    </row>
    <row r="114" spans="2:23" ht="150" x14ac:dyDescent="0.25">
      <c r="B114" s="5" t="s">
        <v>23</v>
      </c>
      <c r="C114" s="3" t="s">
        <v>452</v>
      </c>
      <c r="D114" s="3" t="s">
        <v>453</v>
      </c>
      <c r="E114" s="3" t="s">
        <v>454</v>
      </c>
      <c r="F114" s="3" t="s">
        <v>455</v>
      </c>
      <c r="G114" s="3" t="s">
        <v>23</v>
      </c>
      <c r="H114" s="4" t="s">
        <v>29</v>
      </c>
      <c r="I114" s="3" t="s">
        <v>76</v>
      </c>
      <c r="J114" s="4" t="s">
        <v>31</v>
      </c>
      <c r="K114" s="4" t="s">
        <v>65</v>
      </c>
      <c r="L114" s="3" t="s">
        <v>33</v>
      </c>
      <c r="M114" s="3" t="s">
        <v>34</v>
      </c>
      <c r="N114" s="4" t="s">
        <v>23</v>
      </c>
      <c r="O114" s="3" t="s">
        <v>66</v>
      </c>
      <c r="P114" s="3" t="s">
        <v>67</v>
      </c>
      <c r="Q114" s="3" t="s">
        <v>23</v>
      </c>
      <c r="R114" s="7">
        <v>1</v>
      </c>
      <c r="S114" s="7">
        <v>15624212.34</v>
      </c>
      <c r="T114" s="7">
        <v>15624212.34</v>
      </c>
      <c r="U114" s="7">
        <v>17499117.82</v>
      </c>
      <c r="V114" s="4" t="s">
        <v>23</v>
      </c>
      <c r="W114" s="3" t="s">
        <v>40</v>
      </c>
    </row>
    <row r="115" spans="2:23" ht="150" x14ac:dyDescent="0.25">
      <c r="B115" s="5" t="s">
        <v>23</v>
      </c>
      <c r="C115" s="3" t="s">
        <v>456</v>
      </c>
      <c r="D115" s="3" t="s">
        <v>453</v>
      </c>
      <c r="E115" s="3" t="s">
        <v>454</v>
      </c>
      <c r="F115" s="3" t="s">
        <v>455</v>
      </c>
      <c r="G115" s="3" t="s">
        <v>23</v>
      </c>
      <c r="H115" s="4" t="s">
        <v>29</v>
      </c>
      <c r="I115" s="3" t="s">
        <v>76</v>
      </c>
      <c r="J115" s="4" t="s">
        <v>31</v>
      </c>
      <c r="K115" s="4" t="s">
        <v>65</v>
      </c>
      <c r="L115" s="3" t="s">
        <v>33</v>
      </c>
      <c r="M115" s="3" t="s">
        <v>70</v>
      </c>
      <c r="N115" s="4" t="s">
        <v>23</v>
      </c>
      <c r="O115" s="3" t="s">
        <v>66</v>
      </c>
      <c r="P115" s="3" t="s">
        <v>67</v>
      </c>
      <c r="Q115" s="3" t="s">
        <v>23</v>
      </c>
      <c r="R115" s="7">
        <v>1</v>
      </c>
      <c r="S115" s="7">
        <v>12826844.609999999</v>
      </c>
      <c r="T115" s="7">
        <v>12826844.609999999</v>
      </c>
      <c r="U115" s="7">
        <v>14366065.960000001</v>
      </c>
      <c r="V115" s="4" t="s">
        <v>23</v>
      </c>
      <c r="W115" s="3" t="s">
        <v>40</v>
      </c>
    </row>
    <row r="116" spans="2:23" ht="105" x14ac:dyDescent="0.25">
      <c r="B116" s="5" t="s">
        <v>23</v>
      </c>
      <c r="C116" s="3" t="s">
        <v>457</v>
      </c>
      <c r="D116" s="3" t="s">
        <v>458</v>
      </c>
      <c r="E116" s="3" t="s">
        <v>459</v>
      </c>
      <c r="F116" s="3" t="s">
        <v>460</v>
      </c>
      <c r="G116" s="3" t="s">
        <v>23</v>
      </c>
      <c r="H116" s="4" t="s">
        <v>29</v>
      </c>
      <c r="I116" s="3" t="s">
        <v>461</v>
      </c>
      <c r="J116" s="4" t="s">
        <v>31</v>
      </c>
      <c r="K116" s="4" t="s">
        <v>65</v>
      </c>
      <c r="L116" s="3" t="s">
        <v>33</v>
      </c>
      <c r="M116" s="3" t="s">
        <v>46</v>
      </c>
      <c r="N116" s="4" t="s">
        <v>23</v>
      </c>
      <c r="O116" s="3" t="s">
        <v>66</v>
      </c>
      <c r="P116" s="3" t="s">
        <v>67</v>
      </c>
      <c r="Q116" s="3" t="s">
        <v>23</v>
      </c>
      <c r="R116" s="7">
        <v>1</v>
      </c>
      <c r="S116" s="7">
        <v>1193302</v>
      </c>
      <c r="T116" s="7">
        <v>1193302</v>
      </c>
      <c r="U116" s="7">
        <v>1336498.24</v>
      </c>
      <c r="V116" s="4" t="s">
        <v>23</v>
      </c>
      <c r="W116" s="3" t="s">
        <v>40</v>
      </c>
    </row>
    <row r="117" spans="2:23" ht="75" x14ac:dyDescent="0.25">
      <c r="B117" s="5" t="s">
        <v>23</v>
      </c>
      <c r="C117" s="3" t="s">
        <v>462</v>
      </c>
      <c r="D117" s="3" t="s">
        <v>458</v>
      </c>
      <c r="E117" s="3" t="s">
        <v>459</v>
      </c>
      <c r="F117" s="3" t="s">
        <v>460</v>
      </c>
      <c r="G117" s="3" t="s">
        <v>23</v>
      </c>
      <c r="H117" s="4" t="s">
        <v>29</v>
      </c>
      <c r="I117" s="3" t="s">
        <v>461</v>
      </c>
      <c r="J117" s="4" t="s">
        <v>31</v>
      </c>
      <c r="K117" s="4" t="s">
        <v>65</v>
      </c>
      <c r="L117" s="3" t="s">
        <v>33</v>
      </c>
      <c r="M117" s="3" t="s">
        <v>463</v>
      </c>
      <c r="N117" s="4" t="s">
        <v>23</v>
      </c>
      <c r="O117" s="3" t="s">
        <v>66</v>
      </c>
      <c r="P117" s="3" t="s">
        <v>67</v>
      </c>
      <c r="Q117" s="3" t="s">
        <v>23</v>
      </c>
      <c r="R117" s="7">
        <v>1</v>
      </c>
      <c r="S117" s="7">
        <v>602276.52</v>
      </c>
      <c r="T117" s="7">
        <v>602276.52</v>
      </c>
      <c r="U117" s="7">
        <v>674549.7</v>
      </c>
      <c r="V117" s="4" t="s">
        <v>23</v>
      </c>
      <c r="W117" s="3" t="s">
        <v>40</v>
      </c>
    </row>
    <row r="118" spans="2:23" ht="75" x14ac:dyDescent="0.25">
      <c r="B118" s="5" t="s">
        <v>23</v>
      </c>
      <c r="C118" s="3" t="s">
        <v>464</v>
      </c>
      <c r="D118" s="3" t="s">
        <v>458</v>
      </c>
      <c r="E118" s="3" t="s">
        <v>459</v>
      </c>
      <c r="F118" s="3" t="s">
        <v>460</v>
      </c>
      <c r="G118" s="3" t="s">
        <v>23</v>
      </c>
      <c r="H118" s="4" t="s">
        <v>29</v>
      </c>
      <c r="I118" s="3" t="s">
        <v>461</v>
      </c>
      <c r="J118" s="4" t="s">
        <v>31</v>
      </c>
      <c r="K118" s="4" t="s">
        <v>65</v>
      </c>
      <c r="L118" s="3" t="s">
        <v>33</v>
      </c>
      <c r="M118" s="3" t="s">
        <v>465</v>
      </c>
      <c r="N118" s="4" t="s">
        <v>23</v>
      </c>
      <c r="O118" s="3" t="s">
        <v>66</v>
      </c>
      <c r="P118" s="3" t="s">
        <v>67</v>
      </c>
      <c r="Q118" s="3" t="s">
        <v>23</v>
      </c>
      <c r="R118" s="7">
        <v>1</v>
      </c>
      <c r="S118" s="7">
        <v>6136560</v>
      </c>
      <c r="T118" s="7">
        <v>6136560</v>
      </c>
      <c r="U118" s="7">
        <v>6872947.2000000002</v>
      </c>
      <c r="V118" s="4" t="s">
        <v>23</v>
      </c>
      <c r="W118" s="3" t="s">
        <v>40</v>
      </c>
    </row>
    <row r="119" spans="2:23" ht="75" x14ac:dyDescent="0.25">
      <c r="B119" s="5" t="s">
        <v>23</v>
      </c>
      <c r="C119" s="3" t="s">
        <v>466</v>
      </c>
      <c r="D119" s="3" t="s">
        <v>467</v>
      </c>
      <c r="E119" s="3" t="s">
        <v>468</v>
      </c>
      <c r="F119" s="3" t="s">
        <v>468</v>
      </c>
      <c r="G119" s="3" t="s">
        <v>23</v>
      </c>
      <c r="H119" s="4" t="s">
        <v>29</v>
      </c>
      <c r="I119" s="3" t="s">
        <v>461</v>
      </c>
      <c r="J119" s="4" t="s">
        <v>31</v>
      </c>
      <c r="K119" s="4" t="s">
        <v>65</v>
      </c>
      <c r="L119" s="3" t="s">
        <v>33</v>
      </c>
      <c r="M119" s="3" t="s">
        <v>34</v>
      </c>
      <c r="N119" s="4" t="s">
        <v>23</v>
      </c>
      <c r="O119" s="3" t="s">
        <v>66</v>
      </c>
      <c r="P119" s="3" t="s">
        <v>67</v>
      </c>
      <c r="Q119" s="3" t="s">
        <v>23</v>
      </c>
      <c r="R119" s="7">
        <v>1</v>
      </c>
      <c r="S119" s="7">
        <v>1071428.57</v>
      </c>
      <c r="T119" s="7">
        <v>1071428.57</v>
      </c>
      <c r="U119" s="7">
        <v>1200000</v>
      </c>
      <c r="V119" s="4" t="s">
        <v>23</v>
      </c>
      <c r="W119" s="3" t="s">
        <v>40</v>
      </c>
    </row>
    <row r="120" spans="2:23" ht="75" x14ac:dyDescent="0.25">
      <c r="B120" s="5" t="s">
        <v>23</v>
      </c>
      <c r="C120" s="3" t="s">
        <v>469</v>
      </c>
      <c r="D120" s="3" t="s">
        <v>470</v>
      </c>
      <c r="E120" s="3" t="s">
        <v>471</v>
      </c>
      <c r="F120" s="3" t="s">
        <v>472</v>
      </c>
      <c r="G120" s="3" t="s">
        <v>23</v>
      </c>
      <c r="H120" s="4" t="s">
        <v>29</v>
      </c>
      <c r="I120" s="3" t="s">
        <v>461</v>
      </c>
      <c r="J120" s="4" t="s">
        <v>436</v>
      </c>
      <c r="K120" s="4" t="s">
        <v>65</v>
      </c>
      <c r="L120" s="3" t="s">
        <v>33</v>
      </c>
      <c r="M120" s="3" t="s">
        <v>48</v>
      </c>
      <c r="N120" s="4" t="s">
        <v>23</v>
      </c>
      <c r="O120" s="3" t="s">
        <v>66</v>
      </c>
      <c r="P120" s="3" t="s">
        <v>67</v>
      </c>
      <c r="Q120" s="3" t="s">
        <v>23</v>
      </c>
      <c r="R120" s="7">
        <v>1</v>
      </c>
      <c r="S120" s="7">
        <v>102720</v>
      </c>
      <c r="T120" s="7">
        <v>102720</v>
      </c>
      <c r="U120" s="7">
        <v>115046.39999999999</v>
      </c>
      <c r="V120" s="4" t="s">
        <v>23</v>
      </c>
      <c r="W120" s="3" t="s">
        <v>40</v>
      </c>
    </row>
    <row r="121" spans="2:23" ht="90" x14ac:dyDescent="0.25">
      <c r="B121" s="5" t="s">
        <v>23</v>
      </c>
      <c r="C121" s="3" t="s">
        <v>473</v>
      </c>
      <c r="D121" s="3" t="s">
        <v>474</v>
      </c>
      <c r="E121" s="3" t="s">
        <v>475</v>
      </c>
      <c r="F121" s="3" t="s">
        <v>475</v>
      </c>
      <c r="G121" s="3" t="s">
        <v>476</v>
      </c>
      <c r="H121" s="4" t="s">
        <v>29</v>
      </c>
      <c r="I121" s="3" t="s">
        <v>477</v>
      </c>
      <c r="J121" s="4" t="s">
        <v>436</v>
      </c>
      <c r="K121" s="4" t="s">
        <v>65</v>
      </c>
      <c r="L121" s="3" t="s">
        <v>33</v>
      </c>
      <c r="M121" s="3" t="s">
        <v>34</v>
      </c>
      <c r="N121" s="4" t="s">
        <v>23</v>
      </c>
      <c r="O121" s="3" t="s">
        <v>66</v>
      </c>
      <c r="P121" s="3" t="s">
        <v>67</v>
      </c>
      <c r="Q121" s="3" t="s">
        <v>23</v>
      </c>
      <c r="R121" s="7">
        <v>1</v>
      </c>
      <c r="S121" s="7">
        <v>771428.57</v>
      </c>
      <c r="T121" s="7">
        <v>771428.57</v>
      </c>
      <c r="U121" s="7">
        <v>864000</v>
      </c>
      <c r="V121" s="4" t="s">
        <v>23</v>
      </c>
      <c r="W121" s="3" t="s">
        <v>40</v>
      </c>
    </row>
    <row r="122" spans="2:23" ht="90" x14ac:dyDescent="0.25">
      <c r="B122" s="5" t="s">
        <v>23</v>
      </c>
      <c r="C122" s="3" t="s">
        <v>478</v>
      </c>
      <c r="D122" s="3" t="s">
        <v>474</v>
      </c>
      <c r="E122" s="3" t="s">
        <v>475</v>
      </c>
      <c r="F122" s="3" t="s">
        <v>475</v>
      </c>
      <c r="G122" s="3" t="s">
        <v>479</v>
      </c>
      <c r="H122" s="4" t="s">
        <v>29</v>
      </c>
      <c r="I122" s="3" t="s">
        <v>477</v>
      </c>
      <c r="J122" s="4" t="s">
        <v>436</v>
      </c>
      <c r="K122" s="4" t="s">
        <v>65</v>
      </c>
      <c r="L122" s="3" t="s">
        <v>33</v>
      </c>
      <c r="M122" s="3" t="s">
        <v>34</v>
      </c>
      <c r="N122" s="4" t="s">
        <v>23</v>
      </c>
      <c r="O122" s="3" t="s">
        <v>66</v>
      </c>
      <c r="P122" s="3" t="s">
        <v>67</v>
      </c>
      <c r="Q122" s="3" t="s">
        <v>23</v>
      </c>
      <c r="R122" s="7">
        <v>1</v>
      </c>
      <c r="S122" s="7">
        <v>603964.29</v>
      </c>
      <c r="T122" s="7">
        <v>603964.29</v>
      </c>
      <c r="U122" s="7">
        <v>676440</v>
      </c>
      <c r="V122" s="4" t="s">
        <v>23</v>
      </c>
      <c r="W122" s="3" t="s">
        <v>40</v>
      </c>
    </row>
    <row r="123" spans="2:23" ht="90" x14ac:dyDescent="0.25">
      <c r="B123" s="5" t="s">
        <v>23</v>
      </c>
      <c r="C123" s="3" t="s">
        <v>480</v>
      </c>
      <c r="D123" s="3" t="s">
        <v>481</v>
      </c>
      <c r="E123" s="3" t="s">
        <v>482</v>
      </c>
      <c r="F123" s="3" t="s">
        <v>482</v>
      </c>
      <c r="G123" s="3" t="s">
        <v>23</v>
      </c>
      <c r="H123" s="4" t="s">
        <v>29</v>
      </c>
      <c r="I123" s="3" t="s">
        <v>483</v>
      </c>
      <c r="J123" s="4" t="s">
        <v>31</v>
      </c>
      <c r="K123" s="4" t="s">
        <v>65</v>
      </c>
      <c r="L123" s="3" t="s">
        <v>33</v>
      </c>
      <c r="M123" s="3" t="s">
        <v>48</v>
      </c>
      <c r="N123" s="4" t="s">
        <v>23</v>
      </c>
      <c r="O123" s="3" t="s">
        <v>66</v>
      </c>
      <c r="P123" s="3" t="s">
        <v>67</v>
      </c>
      <c r="Q123" s="3" t="s">
        <v>23</v>
      </c>
      <c r="R123" s="7">
        <v>1</v>
      </c>
      <c r="S123" s="7">
        <v>928607.14</v>
      </c>
      <c r="T123" s="7">
        <v>928607.14</v>
      </c>
      <c r="U123" s="7">
        <v>1040040</v>
      </c>
      <c r="V123" s="4" t="s">
        <v>23</v>
      </c>
      <c r="W123" s="3" t="s">
        <v>40</v>
      </c>
    </row>
    <row r="124" spans="2:23" ht="135" x14ac:dyDescent="0.25">
      <c r="B124" s="5" t="s">
        <v>23</v>
      </c>
      <c r="C124" s="3" t="s">
        <v>484</v>
      </c>
      <c r="D124" s="3" t="s">
        <v>485</v>
      </c>
      <c r="E124" s="3" t="s">
        <v>486</v>
      </c>
      <c r="F124" s="3" t="s">
        <v>486</v>
      </c>
      <c r="G124" s="3" t="s">
        <v>23</v>
      </c>
      <c r="H124" s="4" t="s">
        <v>29</v>
      </c>
      <c r="I124" s="3" t="s">
        <v>487</v>
      </c>
      <c r="J124" s="4" t="s">
        <v>31</v>
      </c>
      <c r="K124" s="4" t="s">
        <v>32</v>
      </c>
      <c r="L124" s="3" t="s">
        <v>33</v>
      </c>
      <c r="M124" s="3" t="s">
        <v>48</v>
      </c>
      <c r="N124" s="4" t="s">
        <v>23</v>
      </c>
      <c r="O124" s="3" t="s">
        <v>488</v>
      </c>
      <c r="P124" s="3" t="s">
        <v>37</v>
      </c>
      <c r="Q124" s="3" t="s">
        <v>23</v>
      </c>
      <c r="R124" s="7">
        <v>1</v>
      </c>
      <c r="S124" s="7">
        <v>83202</v>
      </c>
      <c r="T124" s="7">
        <v>83202</v>
      </c>
      <c r="U124" s="7">
        <v>83202</v>
      </c>
      <c r="V124" s="4" t="s">
        <v>23</v>
      </c>
      <c r="W124" s="3" t="s">
        <v>40</v>
      </c>
    </row>
    <row r="125" spans="2:23" ht="165" x14ac:dyDescent="0.25">
      <c r="B125" s="5" t="s">
        <v>23</v>
      </c>
      <c r="C125" s="3" t="s">
        <v>489</v>
      </c>
      <c r="D125" s="3" t="s">
        <v>490</v>
      </c>
      <c r="E125" s="3" t="s">
        <v>491</v>
      </c>
      <c r="F125" s="3" t="s">
        <v>491</v>
      </c>
      <c r="G125" s="3" t="s">
        <v>23</v>
      </c>
      <c r="H125" s="4" t="s">
        <v>29</v>
      </c>
      <c r="I125" s="3" t="s">
        <v>487</v>
      </c>
      <c r="J125" s="4" t="s">
        <v>31</v>
      </c>
      <c r="K125" s="4" t="s">
        <v>32</v>
      </c>
      <c r="L125" s="3" t="s">
        <v>33</v>
      </c>
      <c r="M125" s="3" t="s">
        <v>48</v>
      </c>
      <c r="N125" s="4" t="s">
        <v>23</v>
      </c>
      <c r="O125" s="3" t="s">
        <v>488</v>
      </c>
      <c r="P125" s="3" t="s">
        <v>37</v>
      </c>
      <c r="Q125" s="3" t="s">
        <v>23</v>
      </c>
      <c r="R125" s="7">
        <v>1</v>
      </c>
      <c r="S125" s="7">
        <v>21645</v>
      </c>
      <c r="T125" s="7">
        <v>21645</v>
      </c>
      <c r="U125" s="7">
        <v>21645</v>
      </c>
      <c r="V125" s="4" t="s">
        <v>23</v>
      </c>
      <c r="W125" s="3" t="s">
        <v>40</v>
      </c>
    </row>
    <row r="126" spans="2:23" ht="165" x14ac:dyDescent="0.25">
      <c r="B126" s="5" t="s">
        <v>23</v>
      </c>
      <c r="C126" s="3" t="s">
        <v>492</v>
      </c>
      <c r="D126" s="3" t="s">
        <v>493</v>
      </c>
      <c r="E126" s="3" t="s">
        <v>494</v>
      </c>
      <c r="F126" s="3" t="s">
        <v>495</v>
      </c>
      <c r="G126" s="3" t="s">
        <v>496</v>
      </c>
      <c r="H126" s="4" t="s">
        <v>29</v>
      </c>
      <c r="I126" s="3" t="s">
        <v>448</v>
      </c>
      <c r="J126" s="4" t="s">
        <v>31</v>
      </c>
      <c r="K126" s="4" t="s">
        <v>32</v>
      </c>
      <c r="L126" s="3" t="s">
        <v>33</v>
      </c>
      <c r="M126" s="3" t="s">
        <v>34</v>
      </c>
      <c r="N126" s="4" t="s">
        <v>23</v>
      </c>
      <c r="O126" s="3" t="s">
        <v>427</v>
      </c>
      <c r="P126" s="3" t="s">
        <v>86</v>
      </c>
      <c r="Q126" s="3" t="s">
        <v>23</v>
      </c>
      <c r="R126" s="7">
        <v>1</v>
      </c>
      <c r="S126" s="7">
        <v>13200000</v>
      </c>
      <c r="T126" s="7">
        <v>13200000</v>
      </c>
      <c r="U126" s="7">
        <v>14784000</v>
      </c>
      <c r="V126" s="4" t="s">
        <v>23</v>
      </c>
      <c r="W126" s="3" t="s">
        <v>40</v>
      </c>
    </row>
    <row r="127" spans="2:23" ht="150" x14ac:dyDescent="0.25">
      <c r="B127" s="5" t="s">
        <v>23</v>
      </c>
      <c r="C127" s="3" t="s">
        <v>497</v>
      </c>
      <c r="D127" s="3" t="s">
        <v>498</v>
      </c>
      <c r="E127" s="3" t="s">
        <v>494</v>
      </c>
      <c r="F127" s="3" t="s">
        <v>499</v>
      </c>
      <c r="G127" s="3" t="s">
        <v>500</v>
      </c>
      <c r="H127" s="4" t="s">
        <v>29</v>
      </c>
      <c r="I127" s="3" t="s">
        <v>30</v>
      </c>
      <c r="J127" s="4" t="s">
        <v>31</v>
      </c>
      <c r="K127" s="4" t="s">
        <v>32</v>
      </c>
      <c r="L127" s="3" t="s">
        <v>33</v>
      </c>
      <c r="M127" s="3" t="s">
        <v>34</v>
      </c>
      <c r="N127" s="4" t="s">
        <v>23</v>
      </c>
      <c r="O127" s="3" t="s">
        <v>36</v>
      </c>
      <c r="P127" s="3" t="s">
        <v>86</v>
      </c>
      <c r="Q127" s="3" t="s">
        <v>23</v>
      </c>
      <c r="R127" s="7">
        <v>1</v>
      </c>
      <c r="S127" s="7">
        <v>17707157</v>
      </c>
      <c r="T127" s="7">
        <v>17707157</v>
      </c>
      <c r="U127" s="7">
        <v>19832015.84</v>
      </c>
      <c r="V127" s="4" t="s">
        <v>23</v>
      </c>
      <c r="W127" s="3" t="s">
        <v>40</v>
      </c>
    </row>
    <row r="128" spans="2:23" ht="165" x14ac:dyDescent="0.25">
      <c r="B128" s="5" t="s">
        <v>23</v>
      </c>
      <c r="C128" s="3" t="s">
        <v>501</v>
      </c>
      <c r="D128" s="3" t="s">
        <v>498</v>
      </c>
      <c r="E128" s="3" t="s">
        <v>494</v>
      </c>
      <c r="F128" s="3" t="s">
        <v>499</v>
      </c>
      <c r="G128" s="3" t="s">
        <v>502</v>
      </c>
      <c r="H128" s="4" t="s">
        <v>84</v>
      </c>
      <c r="I128" s="3" t="s">
        <v>23</v>
      </c>
      <c r="J128" s="4" t="s">
        <v>436</v>
      </c>
      <c r="K128" s="4" t="s">
        <v>32</v>
      </c>
      <c r="L128" s="3" t="s">
        <v>33</v>
      </c>
      <c r="M128" s="3" t="s">
        <v>48</v>
      </c>
      <c r="N128" s="4" t="s">
        <v>23</v>
      </c>
      <c r="O128" s="3" t="s">
        <v>36</v>
      </c>
      <c r="P128" s="3" t="s">
        <v>86</v>
      </c>
      <c r="Q128" s="3" t="s">
        <v>23</v>
      </c>
      <c r="R128" s="7">
        <v>1</v>
      </c>
      <c r="S128" s="7">
        <v>1910714.29</v>
      </c>
      <c r="T128" s="7">
        <v>1910714.29</v>
      </c>
      <c r="U128" s="7">
        <v>2140000</v>
      </c>
      <c r="V128" s="4" t="s">
        <v>23</v>
      </c>
      <c r="W128" s="3" t="s">
        <v>40</v>
      </c>
    </row>
    <row r="129" spans="2:23" ht="165" x14ac:dyDescent="0.25">
      <c r="B129" s="5" t="s">
        <v>23</v>
      </c>
      <c r="C129" s="3" t="s">
        <v>503</v>
      </c>
      <c r="D129" s="3" t="s">
        <v>498</v>
      </c>
      <c r="E129" s="3" t="s">
        <v>494</v>
      </c>
      <c r="F129" s="3" t="s">
        <v>499</v>
      </c>
      <c r="G129" s="3" t="s">
        <v>504</v>
      </c>
      <c r="H129" s="4" t="s">
        <v>84</v>
      </c>
      <c r="I129" s="3" t="s">
        <v>23</v>
      </c>
      <c r="J129" s="4" t="s">
        <v>436</v>
      </c>
      <c r="K129" s="4" t="s">
        <v>32</v>
      </c>
      <c r="L129" s="3" t="s">
        <v>33</v>
      </c>
      <c r="M129" s="3" t="s">
        <v>48</v>
      </c>
      <c r="N129" s="4" t="s">
        <v>23</v>
      </c>
      <c r="O129" s="3" t="s">
        <v>36</v>
      </c>
      <c r="P129" s="3" t="s">
        <v>86</v>
      </c>
      <c r="Q129" s="3" t="s">
        <v>23</v>
      </c>
      <c r="R129" s="7">
        <v>1</v>
      </c>
      <c r="S129" s="7">
        <v>2013892.86</v>
      </c>
      <c r="T129" s="7">
        <v>2013892.86</v>
      </c>
      <c r="U129" s="7">
        <v>2255560</v>
      </c>
      <c r="V129" s="4" t="s">
        <v>23</v>
      </c>
      <c r="W129" s="3" t="s">
        <v>40</v>
      </c>
    </row>
    <row r="130" spans="2:23" ht="165" x14ac:dyDescent="0.25">
      <c r="B130" s="5" t="s">
        <v>23</v>
      </c>
      <c r="C130" s="3" t="s">
        <v>505</v>
      </c>
      <c r="D130" s="3" t="s">
        <v>506</v>
      </c>
      <c r="E130" s="3" t="s">
        <v>507</v>
      </c>
      <c r="F130" s="3" t="s">
        <v>508</v>
      </c>
      <c r="G130" s="3" t="s">
        <v>509</v>
      </c>
      <c r="H130" s="4" t="s">
        <v>84</v>
      </c>
      <c r="I130" s="3" t="s">
        <v>23</v>
      </c>
      <c r="J130" s="4" t="s">
        <v>31</v>
      </c>
      <c r="K130" s="4" t="s">
        <v>32</v>
      </c>
      <c r="L130" s="3" t="s">
        <v>33</v>
      </c>
      <c r="M130" s="3" t="s">
        <v>34</v>
      </c>
      <c r="N130" s="4" t="s">
        <v>23</v>
      </c>
      <c r="O130" s="3" t="s">
        <v>36</v>
      </c>
      <c r="P130" s="3" t="s">
        <v>67</v>
      </c>
      <c r="Q130" s="3" t="s">
        <v>23</v>
      </c>
      <c r="R130" s="7">
        <v>1</v>
      </c>
      <c r="S130" s="7">
        <v>2178000</v>
      </c>
      <c r="T130" s="7">
        <v>2178000</v>
      </c>
      <c r="U130" s="7">
        <v>2439360</v>
      </c>
      <c r="V130" s="4" t="s">
        <v>23</v>
      </c>
      <c r="W130" s="3" t="s">
        <v>40</v>
      </c>
    </row>
    <row r="131" spans="2:23" ht="165" x14ac:dyDescent="0.25">
      <c r="B131" s="5" t="s">
        <v>23</v>
      </c>
      <c r="C131" s="3" t="s">
        <v>510</v>
      </c>
      <c r="D131" s="3" t="s">
        <v>506</v>
      </c>
      <c r="E131" s="3" t="s">
        <v>507</v>
      </c>
      <c r="F131" s="3" t="s">
        <v>508</v>
      </c>
      <c r="G131" s="3" t="s">
        <v>511</v>
      </c>
      <c r="H131" s="4" t="s">
        <v>84</v>
      </c>
      <c r="I131" s="3" t="s">
        <v>23</v>
      </c>
      <c r="J131" s="4" t="s">
        <v>31</v>
      </c>
      <c r="K131" s="4" t="s">
        <v>32</v>
      </c>
      <c r="L131" s="3" t="s">
        <v>33</v>
      </c>
      <c r="M131" s="3" t="s">
        <v>34</v>
      </c>
      <c r="N131" s="4" t="s">
        <v>23</v>
      </c>
      <c r="O131" s="3" t="s">
        <v>36</v>
      </c>
      <c r="P131" s="3" t="s">
        <v>67</v>
      </c>
      <c r="Q131" s="3" t="s">
        <v>23</v>
      </c>
      <c r="R131" s="7">
        <v>1</v>
      </c>
      <c r="S131" s="7">
        <v>2420000</v>
      </c>
      <c r="T131" s="7">
        <v>2420000</v>
      </c>
      <c r="U131" s="7">
        <v>2710400</v>
      </c>
      <c r="V131" s="4" t="s">
        <v>23</v>
      </c>
      <c r="W131" s="3" t="s">
        <v>40</v>
      </c>
    </row>
    <row r="132" spans="2:23" ht="165" x14ac:dyDescent="0.25">
      <c r="B132" s="5" t="s">
        <v>23</v>
      </c>
      <c r="C132" s="3" t="s">
        <v>512</v>
      </c>
      <c r="D132" s="3" t="s">
        <v>506</v>
      </c>
      <c r="E132" s="3" t="s">
        <v>507</v>
      </c>
      <c r="F132" s="3" t="s">
        <v>508</v>
      </c>
      <c r="G132" s="3" t="s">
        <v>513</v>
      </c>
      <c r="H132" s="4" t="s">
        <v>84</v>
      </c>
      <c r="I132" s="3" t="s">
        <v>23</v>
      </c>
      <c r="J132" s="4" t="s">
        <v>31</v>
      </c>
      <c r="K132" s="4" t="s">
        <v>32</v>
      </c>
      <c r="L132" s="3" t="s">
        <v>33</v>
      </c>
      <c r="M132" s="3" t="s">
        <v>34</v>
      </c>
      <c r="N132" s="4" t="s">
        <v>23</v>
      </c>
      <c r="O132" s="3" t="s">
        <v>36</v>
      </c>
      <c r="P132" s="3" t="s">
        <v>67</v>
      </c>
      <c r="Q132" s="3" t="s">
        <v>23</v>
      </c>
      <c r="R132" s="7">
        <v>1</v>
      </c>
      <c r="S132" s="7">
        <v>2904000</v>
      </c>
      <c r="T132" s="7">
        <v>2904000</v>
      </c>
      <c r="U132" s="7">
        <v>3252480</v>
      </c>
      <c r="V132" s="4" t="s">
        <v>23</v>
      </c>
      <c r="W132" s="3" t="s">
        <v>40</v>
      </c>
    </row>
    <row r="133" spans="2:23" ht="255" x14ac:dyDescent="0.25">
      <c r="B133" s="5" t="s">
        <v>23</v>
      </c>
      <c r="C133" s="3" t="s">
        <v>514</v>
      </c>
      <c r="D133" s="3" t="s">
        <v>515</v>
      </c>
      <c r="E133" s="3" t="s">
        <v>516</v>
      </c>
      <c r="F133" s="3" t="s">
        <v>516</v>
      </c>
      <c r="G133" s="3" t="s">
        <v>517</v>
      </c>
      <c r="H133" s="4" t="s">
        <v>29</v>
      </c>
      <c r="I133" s="3" t="s">
        <v>448</v>
      </c>
      <c r="J133" s="4" t="s">
        <v>31</v>
      </c>
      <c r="K133" s="4" t="s">
        <v>32</v>
      </c>
      <c r="L133" s="3" t="s">
        <v>33</v>
      </c>
      <c r="M133" s="3" t="s">
        <v>34</v>
      </c>
      <c r="N133" s="4" t="s">
        <v>23</v>
      </c>
      <c r="O133" s="3" t="s">
        <v>427</v>
      </c>
      <c r="P133" s="3" t="s">
        <v>86</v>
      </c>
      <c r="Q133" s="3" t="s">
        <v>23</v>
      </c>
      <c r="R133" s="7">
        <v>1</v>
      </c>
      <c r="S133" s="7">
        <v>3839007.19</v>
      </c>
      <c r="T133" s="7">
        <v>3839007.19</v>
      </c>
      <c r="U133" s="7">
        <v>4299688.05</v>
      </c>
      <c r="V133" s="4" t="s">
        <v>23</v>
      </c>
      <c r="W133" s="3" t="s">
        <v>40</v>
      </c>
    </row>
    <row r="134" spans="2:23" ht="90" x14ac:dyDescent="0.25">
      <c r="B134" s="5" t="s">
        <v>23</v>
      </c>
      <c r="C134" s="3" t="s">
        <v>518</v>
      </c>
      <c r="D134" s="3" t="s">
        <v>519</v>
      </c>
      <c r="E134" s="3" t="s">
        <v>520</v>
      </c>
      <c r="F134" s="3" t="s">
        <v>520</v>
      </c>
      <c r="G134" s="3" t="s">
        <v>23</v>
      </c>
      <c r="H134" s="4" t="s">
        <v>84</v>
      </c>
      <c r="I134" s="3" t="s">
        <v>23</v>
      </c>
      <c r="J134" s="4" t="s">
        <v>31</v>
      </c>
      <c r="K134" s="4" t="s">
        <v>424</v>
      </c>
      <c r="L134" s="3" t="s">
        <v>425</v>
      </c>
      <c r="M134" s="3" t="s">
        <v>521</v>
      </c>
      <c r="N134" s="4" t="s">
        <v>23</v>
      </c>
      <c r="O134" s="3" t="s">
        <v>488</v>
      </c>
      <c r="P134" s="3" t="s">
        <v>44</v>
      </c>
      <c r="Q134" s="3" t="s">
        <v>23</v>
      </c>
      <c r="R134" s="7">
        <v>1</v>
      </c>
      <c r="S134" s="7">
        <v>19232240</v>
      </c>
      <c r="T134" s="7">
        <v>19232240</v>
      </c>
      <c r="U134" s="7">
        <v>19232240</v>
      </c>
      <c r="V134" s="4" t="s">
        <v>23</v>
      </c>
      <c r="W134" s="3" t="s">
        <v>40</v>
      </c>
    </row>
    <row r="135" spans="2:23" ht="195" x14ac:dyDescent="0.25">
      <c r="B135" s="5" t="s">
        <v>23</v>
      </c>
      <c r="C135" s="3" t="s">
        <v>522</v>
      </c>
      <c r="D135" s="3" t="s">
        <v>523</v>
      </c>
      <c r="E135" s="3" t="s">
        <v>524</v>
      </c>
      <c r="F135" s="3" t="s">
        <v>524</v>
      </c>
      <c r="G135" s="3" t="s">
        <v>23</v>
      </c>
      <c r="H135" s="4" t="s">
        <v>84</v>
      </c>
      <c r="I135" s="3" t="s">
        <v>23</v>
      </c>
      <c r="J135" s="4" t="s">
        <v>436</v>
      </c>
      <c r="K135" s="4" t="s">
        <v>65</v>
      </c>
      <c r="L135" s="3" t="s">
        <v>33</v>
      </c>
      <c r="M135" s="3" t="s">
        <v>34</v>
      </c>
      <c r="N135" s="4" t="s">
        <v>23</v>
      </c>
      <c r="O135" s="3" t="s">
        <v>36</v>
      </c>
      <c r="P135" s="3" t="s">
        <v>67</v>
      </c>
      <c r="Q135" s="3" t="s">
        <v>23</v>
      </c>
      <c r="R135" s="7">
        <v>1</v>
      </c>
      <c r="S135" s="7">
        <v>93911192.290000007</v>
      </c>
      <c r="T135" s="7">
        <v>93911192.290000007</v>
      </c>
      <c r="U135" s="7">
        <v>105180535.36</v>
      </c>
      <c r="V135" s="4" t="s">
        <v>23</v>
      </c>
      <c r="W135" s="3" t="s">
        <v>40</v>
      </c>
    </row>
    <row r="136" spans="2:23" ht="75" x14ac:dyDescent="0.25">
      <c r="B136" s="5" t="s">
        <v>23</v>
      </c>
      <c r="C136" s="3" t="s">
        <v>525</v>
      </c>
      <c r="D136" s="3" t="s">
        <v>526</v>
      </c>
      <c r="E136" s="3" t="s">
        <v>527</v>
      </c>
      <c r="F136" s="3" t="s">
        <v>527</v>
      </c>
      <c r="G136" s="3" t="s">
        <v>23</v>
      </c>
      <c r="H136" s="4" t="s">
        <v>84</v>
      </c>
      <c r="I136" s="3" t="s">
        <v>23</v>
      </c>
      <c r="J136" s="4" t="s">
        <v>31</v>
      </c>
      <c r="K136" s="4" t="s">
        <v>65</v>
      </c>
      <c r="L136" s="3" t="s">
        <v>33</v>
      </c>
      <c r="M136" s="3" t="s">
        <v>34</v>
      </c>
      <c r="N136" s="4" t="s">
        <v>23</v>
      </c>
      <c r="O136" s="3" t="s">
        <v>36</v>
      </c>
      <c r="P136" s="3" t="s">
        <v>67</v>
      </c>
      <c r="Q136" s="3" t="s">
        <v>23</v>
      </c>
      <c r="R136" s="7">
        <v>1</v>
      </c>
      <c r="S136" s="7">
        <v>14094000</v>
      </c>
      <c r="T136" s="7">
        <v>14094000</v>
      </c>
      <c r="U136" s="7">
        <v>15785280</v>
      </c>
      <c r="V136" s="4" t="s">
        <v>23</v>
      </c>
      <c r="W136" s="3" t="s">
        <v>40</v>
      </c>
    </row>
    <row r="137" spans="2:23" ht="75" x14ac:dyDescent="0.25">
      <c r="B137" s="5" t="s">
        <v>23</v>
      </c>
      <c r="C137" s="3" t="s">
        <v>528</v>
      </c>
      <c r="D137" s="3" t="s">
        <v>529</v>
      </c>
      <c r="E137" s="3" t="s">
        <v>530</v>
      </c>
      <c r="F137" s="3" t="s">
        <v>530</v>
      </c>
      <c r="G137" s="3" t="s">
        <v>23</v>
      </c>
      <c r="H137" s="4" t="s">
        <v>29</v>
      </c>
      <c r="I137" s="3" t="s">
        <v>477</v>
      </c>
      <c r="J137" s="4" t="s">
        <v>31</v>
      </c>
      <c r="K137" s="4" t="s">
        <v>32</v>
      </c>
      <c r="L137" s="3" t="s">
        <v>33</v>
      </c>
      <c r="M137" s="3" t="s">
        <v>48</v>
      </c>
      <c r="N137" s="4" t="s">
        <v>23</v>
      </c>
      <c r="O137" s="3" t="s">
        <v>36</v>
      </c>
      <c r="P137" s="3" t="s">
        <v>86</v>
      </c>
      <c r="Q137" s="3" t="s">
        <v>23</v>
      </c>
      <c r="R137" s="7">
        <v>1</v>
      </c>
      <c r="S137" s="7">
        <v>504428.64</v>
      </c>
      <c r="T137" s="7">
        <v>504428.64</v>
      </c>
      <c r="U137" s="7">
        <v>564960.07999999996</v>
      </c>
      <c r="V137" s="4" t="s">
        <v>23</v>
      </c>
      <c r="W137" s="3" t="s">
        <v>40</v>
      </c>
    </row>
    <row r="138" spans="2:23" ht="75" x14ac:dyDescent="0.25">
      <c r="B138" s="5" t="s">
        <v>23</v>
      </c>
      <c r="C138" s="3" t="s">
        <v>531</v>
      </c>
      <c r="D138" s="3" t="s">
        <v>532</v>
      </c>
      <c r="E138" s="3" t="s">
        <v>533</v>
      </c>
      <c r="F138" s="3" t="s">
        <v>533</v>
      </c>
      <c r="G138" s="3" t="s">
        <v>23</v>
      </c>
      <c r="H138" s="4" t="s">
        <v>423</v>
      </c>
      <c r="I138" s="3" t="s">
        <v>23</v>
      </c>
      <c r="J138" s="4" t="s">
        <v>436</v>
      </c>
      <c r="K138" s="4" t="s">
        <v>65</v>
      </c>
      <c r="L138" s="3" t="s">
        <v>33</v>
      </c>
      <c r="M138" s="3" t="s">
        <v>437</v>
      </c>
      <c r="N138" s="4" t="s">
        <v>23</v>
      </c>
      <c r="O138" s="3" t="s">
        <v>66</v>
      </c>
      <c r="P138" s="3" t="s">
        <v>67</v>
      </c>
      <c r="Q138" s="3" t="s">
        <v>23</v>
      </c>
      <c r="R138" s="7">
        <v>1</v>
      </c>
      <c r="S138" s="7">
        <v>2847000</v>
      </c>
      <c r="T138" s="7">
        <v>2847000</v>
      </c>
      <c r="U138" s="7">
        <v>3188640</v>
      </c>
      <c r="V138" s="4" t="s">
        <v>23</v>
      </c>
      <c r="W138" s="3" t="s">
        <v>40</v>
      </c>
    </row>
    <row r="139" spans="2:23" ht="75" x14ac:dyDescent="0.25">
      <c r="B139" s="5" t="s">
        <v>23</v>
      </c>
      <c r="C139" s="3" t="s">
        <v>534</v>
      </c>
      <c r="D139" s="3" t="s">
        <v>535</v>
      </c>
      <c r="E139" s="3" t="s">
        <v>536</v>
      </c>
      <c r="F139" s="3" t="s">
        <v>537</v>
      </c>
      <c r="G139" s="3" t="s">
        <v>23</v>
      </c>
      <c r="H139" s="4" t="s">
        <v>423</v>
      </c>
      <c r="I139" s="3" t="s">
        <v>23</v>
      </c>
      <c r="J139" s="4" t="s">
        <v>436</v>
      </c>
      <c r="K139" s="4" t="s">
        <v>65</v>
      </c>
      <c r="L139" s="3" t="s">
        <v>33</v>
      </c>
      <c r="M139" s="3" t="s">
        <v>437</v>
      </c>
      <c r="N139" s="4" t="s">
        <v>23</v>
      </c>
      <c r="O139" s="3" t="s">
        <v>66</v>
      </c>
      <c r="P139" s="3" t="s">
        <v>67</v>
      </c>
      <c r="Q139" s="3" t="s">
        <v>23</v>
      </c>
      <c r="R139" s="7">
        <v>1</v>
      </c>
      <c r="S139" s="7">
        <v>1339000</v>
      </c>
      <c r="T139" s="7">
        <v>1339000</v>
      </c>
      <c r="U139" s="7">
        <v>1499680</v>
      </c>
      <c r="V139" s="4" t="s">
        <v>23</v>
      </c>
      <c r="W139" s="3" t="s">
        <v>40</v>
      </c>
    </row>
    <row r="140" spans="2:23" ht="75" x14ac:dyDescent="0.25">
      <c r="B140" s="5" t="s">
        <v>23</v>
      </c>
      <c r="C140" s="3" t="s">
        <v>538</v>
      </c>
      <c r="D140" s="3" t="s">
        <v>539</v>
      </c>
      <c r="E140" s="3" t="s">
        <v>540</v>
      </c>
      <c r="F140" s="3" t="s">
        <v>540</v>
      </c>
      <c r="G140" s="3" t="s">
        <v>23</v>
      </c>
      <c r="H140" s="4" t="s">
        <v>423</v>
      </c>
      <c r="I140" s="3" t="s">
        <v>23</v>
      </c>
      <c r="J140" s="4" t="s">
        <v>436</v>
      </c>
      <c r="K140" s="4" t="s">
        <v>65</v>
      </c>
      <c r="L140" s="3" t="s">
        <v>33</v>
      </c>
      <c r="M140" s="3" t="s">
        <v>34</v>
      </c>
      <c r="N140" s="4" t="s">
        <v>23</v>
      </c>
      <c r="O140" s="3" t="s">
        <v>36</v>
      </c>
      <c r="P140" s="3" t="s">
        <v>67</v>
      </c>
      <c r="Q140" s="3" t="s">
        <v>23</v>
      </c>
      <c r="R140" s="7">
        <v>1</v>
      </c>
      <c r="S140" s="7">
        <v>4544205.71</v>
      </c>
      <c r="T140" s="7">
        <v>4544205.71</v>
      </c>
      <c r="U140" s="7">
        <v>5089510.4000000004</v>
      </c>
      <c r="V140" s="4" t="s">
        <v>23</v>
      </c>
      <c r="W140" s="3" t="s">
        <v>40</v>
      </c>
    </row>
    <row r="141" spans="2:23" ht="75" x14ac:dyDescent="0.25">
      <c r="B141" s="5" t="s">
        <v>23</v>
      </c>
      <c r="C141" s="3" t="s">
        <v>541</v>
      </c>
      <c r="D141" s="3" t="s">
        <v>542</v>
      </c>
      <c r="E141" s="3" t="s">
        <v>543</v>
      </c>
      <c r="F141" s="3" t="s">
        <v>544</v>
      </c>
      <c r="G141" s="3" t="s">
        <v>23</v>
      </c>
      <c r="H141" s="4" t="s">
        <v>29</v>
      </c>
      <c r="I141" s="3" t="s">
        <v>477</v>
      </c>
      <c r="J141" s="4" t="s">
        <v>545</v>
      </c>
      <c r="K141" s="4" t="s">
        <v>32</v>
      </c>
      <c r="L141" s="3" t="s">
        <v>33</v>
      </c>
      <c r="M141" s="3" t="s">
        <v>34</v>
      </c>
      <c r="N141" s="4" t="s">
        <v>23</v>
      </c>
      <c r="O141" s="3" t="s">
        <v>36</v>
      </c>
      <c r="P141" s="3" t="s">
        <v>86</v>
      </c>
      <c r="Q141" s="3" t="s">
        <v>23</v>
      </c>
      <c r="R141" s="7">
        <v>1</v>
      </c>
      <c r="S141" s="7">
        <v>1499383</v>
      </c>
      <c r="T141" s="7">
        <v>1499383</v>
      </c>
      <c r="U141" s="7">
        <v>1679308.96</v>
      </c>
      <c r="V141" s="4" t="s">
        <v>23</v>
      </c>
      <c r="W141" s="3" t="s">
        <v>40</v>
      </c>
    </row>
    <row r="142" spans="2:23" ht="150" x14ac:dyDescent="0.25">
      <c r="B142" s="5" t="s">
        <v>23</v>
      </c>
      <c r="C142" s="3" t="s">
        <v>546</v>
      </c>
      <c r="D142" s="3" t="s">
        <v>453</v>
      </c>
      <c r="E142" s="3" t="s">
        <v>454</v>
      </c>
      <c r="F142" s="3" t="s">
        <v>455</v>
      </c>
      <c r="G142" s="3" t="s">
        <v>23</v>
      </c>
      <c r="H142" s="4" t="s">
        <v>29</v>
      </c>
      <c r="I142" s="3" t="s">
        <v>76</v>
      </c>
      <c r="J142" s="4" t="s">
        <v>31</v>
      </c>
      <c r="K142" s="4" t="s">
        <v>415</v>
      </c>
      <c r="L142" s="3" t="s">
        <v>33</v>
      </c>
      <c r="M142" s="3" t="s">
        <v>416</v>
      </c>
      <c r="N142" s="4" t="s">
        <v>23</v>
      </c>
      <c r="O142" s="3" t="s">
        <v>66</v>
      </c>
      <c r="P142" s="3" t="s">
        <v>67</v>
      </c>
      <c r="Q142" s="3" t="s">
        <v>23</v>
      </c>
      <c r="R142" s="7">
        <v>1</v>
      </c>
      <c r="S142" s="7">
        <v>1376312.26</v>
      </c>
      <c r="T142" s="7">
        <v>1376312.26</v>
      </c>
      <c r="U142" s="7">
        <v>1541469.73</v>
      </c>
      <c r="V142" s="4" t="s">
        <v>23</v>
      </c>
      <c r="W142" s="3" t="s">
        <v>40</v>
      </c>
    </row>
    <row r="143" spans="2:23" ht="105" x14ac:dyDescent="0.25">
      <c r="B143" s="5" t="s">
        <v>23</v>
      </c>
      <c r="C143" s="3" t="s">
        <v>547</v>
      </c>
      <c r="D143" s="3" t="s">
        <v>474</v>
      </c>
      <c r="E143" s="3" t="s">
        <v>475</v>
      </c>
      <c r="F143" s="3" t="s">
        <v>475</v>
      </c>
      <c r="G143" s="3" t="s">
        <v>476</v>
      </c>
      <c r="H143" s="4" t="s">
        <v>29</v>
      </c>
      <c r="I143" s="3" t="s">
        <v>548</v>
      </c>
      <c r="J143" s="4" t="s">
        <v>436</v>
      </c>
      <c r="K143" s="4" t="s">
        <v>32</v>
      </c>
      <c r="L143" s="3" t="s">
        <v>33</v>
      </c>
      <c r="M143" s="3" t="s">
        <v>416</v>
      </c>
      <c r="N143" s="4" t="s">
        <v>23</v>
      </c>
      <c r="O143" s="3" t="s">
        <v>36</v>
      </c>
      <c r="P143" s="3" t="s">
        <v>86</v>
      </c>
      <c r="Q143" s="3" t="s">
        <v>23</v>
      </c>
      <c r="R143" s="7">
        <v>1</v>
      </c>
      <c r="S143" s="7">
        <v>385714.29</v>
      </c>
      <c r="T143" s="7">
        <v>385714.29</v>
      </c>
      <c r="U143" s="7">
        <v>432000</v>
      </c>
      <c r="V143" s="4" t="s">
        <v>23</v>
      </c>
      <c r="W143" s="3" t="s">
        <v>40</v>
      </c>
    </row>
    <row r="144" spans="2:23" ht="90" x14ac:dyDescent="0.25">
      <c r="B144" s="5" t="s">
        <v>23</v>
      </c>
      <c r="C144" s="3" t="s">
        <v>549</v>
      </c>
      <c r="D144" s="3" t="s">
        <v>550</v>
      </c>
      <c r="E144" s="3" t="s">
        <v>551</v>
      </c>
      <c r="F144" s="3" t="s">
        <v>551</v>
      </c>
      <c r="G144" s="3" t="s">
        <v>23</v>
      </c>
      <c r="H144" s="4" t="s">
        <v>29</v>
      </c>
      <c r="I144" s="3" t="s">
        <v>477</v>
      </c>
      <c r="J144" s="4" t="s">
        <v>436</v>
      </c>
      <c r="K144" s="4" t="s">
        <v>415</v>
      </c>
      <c r="L144" s="3" t="s">
        <v>33</v>
      </c>
      <c r="M144" s="3" t="s">
        <v>416</v>
      </c>
      <c r="N144" s="4" t="s">
        <v>23</v>
      </c>
      <c r="O144" s="3" t="s">
        <v>66</v>
      </c>
      <c r="P144" s="3" t="s">
        <v>67</v>
      </c>
      <c r="Q144" s="3" t="s">
        <v>23</v>
      </c>
      <c r="R144" s="7">
        <v>1</v>
      </c>
      <c r="S144" s="7">
        <v>447117.79</v>
      </c>
      <c r="T144" s="7">
        <v>447117.79</v>
      </c>
      <c r="U144" s="7">
        <v>500771.92</v>
      </c>
      <c r="V144" s="4" t="s">
        <v>23</v>
      </c>
      <c r="W144" s="3" t="s">
        <v>40</v>
      </c>
    </row>
    <row r="145" spans="2:23" ht="90" x14ac:dyDescent="0.25">
      <c r="B145" s="5" t="s">
        <v>23</v>
      </c>
      <c r="C145" s="3" t="s">
        <v>552</v>
      </c>
      <c r="D145" s="3" t="s">
        <v>553</v>
      </c>
      <c r="E145" s="3" t="s">
        <v>554</v>
      </c>
      <c r="F145" s="3" t="s">
        <v>554</v>
      </c>
      <c r="G145" s="3" t="s">
        <v>23</v>
      </c>
      <c r="H145" s="4" t="s">
        <v>29</v>
      </c>
      <c r="I145" s="3" t="s">
        <v>477</v>
      </c>
      <c r="J145" s="4" t="s">
        <v>31</v>
      </c>
      <c r="K145" s="4" t="s">
        <v>32</v>
      </c>
      <c r="L145" s="3" t="s">
        <v>33</v>
      </c>
      <c r="M145" s="3" t="s">
        <v>416</v>
      </c>
      <c r="N145" s="4" t="s">
        <v>23</v>
      </c>
      <c r="O145" s="3" t="s">
        <v>36</v>
      </c>
      <c r="P145" s="3" t="s">
        <v>86</v>
      </c>
      <c r="Q145" s="3" t="s">
        <v>23</v>
      </c>
      <c r="R145" s="7">
        <v>1</v>
      </c>
      <c r="S145" s="7">
        <v>1297265.1000000001</v>
      </c>
      <c r="T145" s="7">
        <v>1297265.1000000001</v>
      </c>
      <c r="U145" s="7">
        <v>1452936.91</v>
      </c>
      <c r="V145" s="4" t="s">
        <v>23</v>
      </c>
      <c r="W145" s="3" t="s">
        <v>40</v>
      </c>
    </row>
    <row r="146" spans="2:23" ht="105" x14ac:dyDescent="0.25">
      <c r="B146" s="5" t="s">
        <v>23</v>
      </c>
      <c r="C146" s="3" t="s">
        <v>555</v>
      </c>
      <c r="D146" s="3" t="s">
        <v>556</v>
      </c>
      <c r="E146" s="3" t="s">
        <v>557</v>
      </c>
      <c r="F146" s="3" t="s">
        <v>557</v>
      </c>
      <c r="G146" s="3" t="s">
        <v>23</v>
      </c>
      <c r="H146" s="4" t="s">
        <v>29</v>
      </c>
      <c r="I146" s="3" t="s">
        <v>477</v>
      </c>
      <c r="J146" s="4" t="s">
        <v>436</v>
      </c>
      <c r="K146" s="4" t="s">
        <v>32</v>
      </c>
      <c r="L146" s="3" t="s">
        <v>33</v>
      </c>
      <c r="M146" s="3" t="s">
        <v>416</v>
      </c>
      <c r="N146" s="4" t="s">
        <v>23</v>
      </c>
      <c r="O146" s="3" t="s">
        <v>36</v>
      </c>
      <c r="P146" s="3" t="s">
        <v>86</v>
      </c>
      <c r="Q146" s="3" t="s">
        <v>23</v>
      </c>
      <c r="R146" s="7">
        <v>1</v>
      </c>
      <c r="S146" s="7">
        <v>1012220</v>
      </c>
      <c r="T146" s="7">
        <v>1012220</v>
      </c>
      <c r="U146" s="7">
        <v>1133686.3999999999</v>
      </c>
      <c r="V146" s="4" t="s">
        <v>23</v>
      </c>
      <c r="W146" s="3" t="s">
        <v>40</v>
      </c>
    </row>
    <row r="147" spans="2:23" ht="210" x14ac:dyDescent="0.25">
      <c r="B147" s="5" t="s">
        <v>23</v>
      </c>
      <c r="C147" s="3" t="s">
        <v>558</v>
      </c>
      <c r="D147" s="3" t="s">
        <v>559</v>
      </c>
      <c r="E147" s="3" t="s">
        <v>560</v>
      </c>
      <c r="F147" s="3" t="s">
        <v>560</v>
      </c>
      <c r="G147" s="3" t="s">
        <v>561</v>
      </c>
      <c r="H147" s="4" t="s">
        <v>29</v>
      </c>
      <c r="I147" s="3" t="s">
        <v>477</v>
      </c>
      <c r="J147" s="4" t="s">
        <v>436</v>
      </c>
      <c r="K147" s="4" t="s">
        <v>32</v>
      </c>
      <c r="L147" s="3" t="s">
        <v>33</v>
      </c>
      <c r="M147" s="3" t="s">
        <v>416</v>
      </c>
      <c r="N147" s="4" t="s">
        <v>23</v>
      </c>
      <c r="O147" s="3" t="s">
        <v>36</v>
      </c>
      <c r="P147" s="3" t="s">
        <v>86</v>
      </c>
      <c r="Q147" s="3" t="s">
        <v>23</v>
      </c>
      <c r="R147" s="7">
        <v>1</v>
      </c>
      <c r="S147" s="7">
        <v>957664.66</v>
      </c>
      <c r="T147" s="7">
        <v>957664.66</v>
      </c>
      <c r="U147" s="7">
        <v>1072584.42</v>
      </c>
      <c r="V147" s="4" t="s">
        <v>23</v>
      </c>
      <c r="W147" s="3" t="s">
        <v>40</v>
      </c>
    </row>
    <row r="148" spans="2:23" ht="180" x14ac:dyDescent="0.25">
      <c r="B148" s="5" t="s">
        <v>23</v>
      </c>
      <c r="C148" s="3" t="s">
        <v>562</v>
      </c>
      <c r="D148" s="3" t="s">
        <v>529</v>
      </c>
      <c r="E148" s="3" t="s">
        <v>530</v>
      </c>
      <c r="F148" s="3" t="s">
        <v>530</v>
      </c>
      <c r="G148" s="3" t="s">
        <v>563</v>
      </c>
      <c r="H148" s="4" t="s">
        <v>29</v>
      </c>
      <c r="I148" s="3" t="s">
        <v>477</v>
      </c>
      <c r="J148" s="4" t="s">
        <v>31</v>
      </c>
      <c r="K148" s="4" t="s">
        <v>32</v>
      </c>
      <c r="L148" s="3" t="s">
        <v>33</v>
      </c>
      <c r="M148" s="3" t="s">
        <v>564</v>
      </c>
      <c r="N148" s="4" t="s">
        <v>23</v>
      </c>
      <c r="O148" s="3" t="s">
        <v>36</v>
      </c>
      <c r="P148" s="3" t="s">
        <v>44</v>
      </c>
      <c r="Q148" s="3" t="s">
        <v>23</v>
      </c>
      <c r="R148" s="7">
        <v>1</v>
      </c>
      <c r="S148" s="7">
        <v>1012760</v>
      </c>
      <c r="T148" s="7">
        <v>1012760</v>
      </c>
      <c r="U148" s="7">
        <v>1134291.2</v>
      </c>
      <c r="V148" s="4" t="s">
        <v>23</v>
      </c>
      <c r="W148" s="3" t="s">
        <v>40</v>
      </c>
    </row>
    <row r="149" spans="2:23" ht="135" x14ac:dyDescent="0.25">
      <c r="B149" s="5" t="s">
        <v>23</v>
      </c>
      <c r="C149" s="3" t="s">
        <v>565</v>
      </c>
      <c r="D149" s="3" t="s">
        <v>566</v>
      </c>
      <c r="E149" s="3" t="s">
        <v>567</v>
      </c>
      <c r="F149" s="3" t="s">
        <v>567</v>
      </c>
      <c r="G149" s="3" t="s">
        <v>568</v>
      </c>
      <c r="H149" s="4" t="s">
        <v>29</v>
      </c>
      <c r="I149" s="3" t="s">
        <v>30</v>
      </c>
      <c r="J149" s="4" t="s">
        <v>31</v>
      </c>
      <c r="K149" s="4" t="s">
        <v>32</v>
      </c>
      <c r="L149" s="3" t="s">
        <v>33</v>
      </c>
      <c r="M149" s="3" t="s">
        <v>564</v>
      </c>
      <c r="N149" s="4" t="s">
        <v>23</v>
      </c>
      <c r="O149" s="3" t="s">
        <v>36</v>
      </c>
      <c r="P149" s="3" t="s">
        <v>67</v>
      </c>
      <c r="Q149" s="3" t="s">
        <v>23</v>
      </c>
      <c r="R149" s="7">
        <v>1</v>
      </c>
      <c r="S149" s="7">
        <v>3088800</v>
      </c>
      <c r="T149" s="7">
        <v>3088800</v>
      </c>
      <c r="U149" s="7">
        <v>3459456</v>
      </c>
      <c r="V149" s="4" t="s">
        <v>39</v>
      </c>
      <c r="W149" s="3" t="s">
        <v>40</v>
      </c>
    </row>
    <row r="150" spans="2:23" ht="90" x14ac:dyDescent="0.25">
      <c r="B150" s="5" t="s">
        <v>23</v>
      </c>
      <c r="C150" s="3" t="s">
        <v>569</v>
      </c>
      <c r="D150" s="3" t="s">
        <v>570</v>
      </c>
      <c r="E150" s="3" t="s">
        <v>571</v>
      </c>
      <c r="F150" s="3" t="s">
        <v>571</v>
      </c>
      <c r="G150" s="3" t="s">
        <v>23</v>
      </c>
      <c r="H150" s="4" t="s">
        <v>29</v>
      </c>
      <c r="I150" s="3" t="s">
        <v>30</v>
      </c>
      <c r="J150" s="4" t="s">
        <v>31</v>
      </c>
      <c r="K150" s="4" t="s">
        <v>32</v>
      </c>
      <c r="L150" s="3" t="s">
        <v>33</v>
      </c>
      <c r="M150" s="3" t="s">
        <v>564</v>
      </c>
      <c r="N150" s="4" t="s">
        <v>23</v>
      </c>
      <c r="O150" s="3" t="s">
        <v>36</v>
      </c>
      <c r="P150" s="3" t="s">
        <v>67</v>
      </c>
      <c r="Q150" s="3" t="s">
        <v>23</v>
      </c>
      <c r="R150" s="7">
        <v>1</v>
      </c>
      <c r="S150" s="7">
        <v>4838625</v>
      </c>
      <c r="T150" s="7">
        <v>4838625</v>
      </c>
      <c r="U150" s="7">
        <v>5419260</v>
      </c>
      <c r="V150" s="4" t="s">
        <v>39</v>
      </c>
      <c r="W150" s="3" t="s">
        <v>40</v>
      </c>
    </row>
    <row r="151" spans="2:23" ht="285" x14ac:dyDescent="0.25">
      <c r="B151" s="5" t="s">
        <v>23</v>
      </c>
      <c r="C151" s="3" t="s">
        <v>572</v>
      </c>
      <c r="D151" s="3" t="s">
        <v>515</v>
      </c>
      <c r="E151" s="3" t="s">
        <v>516</v>
      </c>
      <c r="F151" s="3" t="s">
        <v>516</v>
      </c>
      <c r="G151" s="3" t="s">
        <v>573</v>
      </c>
      <c r="H151" s="4" t="s">
        <v>84</v>
      </c>
      <c r="I151" s="3" t="s">
        <v>23</v>
      </c>
      <c r="J151" s="4" t="s">
        <v>31</v>
      </c>
      <c r="K151" s="4" t="s">
        <v>32</v>
      </c>
      <c r="L151" s="3" t="s">
        <v>33</v>
      </c>
      <c r="M151" s="3" t="s">
        <v>564</v>
      </c>
      <c r="N151" s="4" t="s">
        <v>23</v>
      </c>
      <c r="O151" s="3" t="s">
        <v>574</v>
      </c>
      <c r="P151" s="3" t="s">
        <v>67</v>
      </c>
      <c r="Q151" s="3" t="s">
        <v>23</v>
      </c>
      <c r="R151" s="7">
        <v>1</v>
      </c>
      <c r="S151" s="7">
        <v>11517021.560000001</v>
      </c>
      <c r="T151" s="7">
        <v>11517021.560000001</v>
      </c>
      <c r="U151" s="7">
        <v>12899064.15</v>
      </c>
      <c r="V151" s="4" t="s">
        <v>23</v>
      </c>
      <c r="W151" s="3" t="s">
        <v>40</v>
      </c>
    </row>
    <row r="152" spans="2:23" ht="165" x14ac:dyDescent="0.25">
      <c r="B152" s="5" t="s">
        <v>23</v>
      </c>
      <c r="C152" s="3" t="s">
        <v>575</v>
      </c>
      <c r="D152" s="3" t="s">
        <v>576</v>
      </c>
      <c r="E152" s="3" t="s">
        <v>577</v>
      </c>
      <c r="F152" s="3" t="s">
        <v>578</v>
      </c>
      <c r="G152" s="3" t="s">
        <v>579</v>
      </c>
      <c r="H152" s="4" t="s">
        <v>29</v>
      </c>
      <c r="I152" s="3" t="s">
        <v>30</v>
      </c>
      <c r="J152" s="4" t="s">
        <v>31</v>
      </c>
      <c r="K152" s="4" t="s">
        <v>32</v>
      </c>
      <c r="L152" s="3" t="s">
        <v>33</v>
      </c>
      <c r="M152" s="3" t="s">
        <v>564</v>
      </c>
      <c r="N152" s="4" t="s">
        <v>23</v>
      </c>
      <c r="O152" s="3" t="s">
        <v>36</v>
      </c>
      <c r="P152" s="3" t="s">
        <v>67</v>
      </c>
      <c r="Q152" s="3" t="s">
        <v>23</v>
      </c>
      <c r="R152" s="7">
        <v>1</v>
      </c>
      <c r="S152" s="7">
        <v>1790000</v>
      </c>
      <c r="T152" s="7">
        <v>1790000</v>
      </c>
      <c r="U152" s="7">
        <v>2004800</v>
      </c>
      <c r="V152" s="4" t="s">
        <v>39</v>
      </c>
      <c r="W152" s="3" t="s">
        <v>40</v>
      </c>
    </row>
    <row r="153" spans="2:23" ht="180" x14ac:dyDescent="0.25">
      <c r="B153" s="5" t="s">
        <v>23</v>
      </c>
      <c r="C153" s="3" t="s">
        <v>580</v>
      </c>
      <c r="D153" s="3" t="s">
        <v>493</v>
      </c>
      <c r="E153" s="3" t="s">
        <v>494</v>
      </c>
      <c r="F153" s="3" t="s">
        <v>495</v>
      </c>
      <c r="G153" s="3" t="s">
        <v>581</v>
      </c>
      <c r="H153" s="4" t="s">
        <v>84</v>
      </c>
      <c r="I153" s="3" t="s">
        <v>23</v>
      </c>
      <c r="J153" s="4" t="s">
        <v>31</v>
      </c>
      <c r="K153" s="4" t="s">
        <v>32</v>
      </c>
      <c r="L153" s="3" t="s">
        <v>33</v>
      </c>
      <c r="M153" s="3" t="s">
        <v>564</v>
      </c>
      <c r="N153" s="4" t="s">
        <v>23</v>
      </c>
      <c r="O153" s="3" t="s">
        <v>574</v>
      </c>
      <c r="P153" s="3" t="s">
        <v>67</v>
      </c>
      <c r="Q153" s="3" t="s">
        <v>23</v>
      </c>
      <c r="R153" s="7">
        <v>1</v>
      </c>
      <c r="S153" s="7">
        <v>39600000</v>
      </c>
      <c r="T153" s="7">
        <v>39600000</v>
      </c>
      <c r="U153" s="7">
        <v>44352000</v>
      </c>
      <c r="V153" s="4" t="s">
        <v>23</v>
      </c>
      <c r="W153" s="3" t="s">
        <v>40</v>
      </c>
    </row>
    <row r="154" spans="2:23" ht="75" x14ac:dyDescent="0.25">
      <c r="B154" s="5" t="s">
        <v>23</v>
      </c>
      <c r="C154" s="3" t="s">
        <v>582</v>
      </c>
      <c r="D154" s="3" t="s">
        <v>583</v>
      </c>
      <c r="E154" s="3" t="s">
        <v>584</v>
      </c>
      <c r="F154" s="3" t="s">
        <v>584</v>
      </c>
      <c r="G154" s="3" t="s">
        <v>23</v>
      </c>
      <c r="H154" s="4" t="s">
        <v>29</v>
      </c>
      <c r="I154" s="3" t="s">
        <v>477</v>
      </c>
      <c r="J154" s="4" t="s">
        <v>31</v>
      </c>
      <c r="K154" s="4" t="s">
        <v>32</v>
      </c>
      <c r="L154" s="3" t="s">
        <v>33</v>
      </c>
      <c r="M154" s="3" t="s">
        <v>564</v>
      </c>
      <c r="N154" s="4" t="s">
        <v>23</v>
      </c>
      <c r="O154" s="3" t="s">
        <v>449</v>
      </c>
      <c r="P154" s="3" t="s">
        <v>67</v>
      </c>
      <c r="Q154" s="3" t="s">
        <v>23</v>
      </c>
      <c r="R154" s="7">
        <v>1</v>
      </c>
      <c r="S154" s="7">
        <v>966294.64</v>
      </c>
      <c r="T154" s="7">
        <v>966294.64</v>
      </c>
      <c r="U154" s="7">
        <v>1082250</v>
      </c>
      <c r="V154" s="4" t="s">
        <v>23</v>
      </c>
      <c r="W154" s="3" t="s">
        <v>40</v>
      </c>
    </row>
    <row r="155" spans="2:23" ht="210" x14ac:dyDescent="0.25">
      <c r="B155" s="5" t="s">
        <v>23</v>
      </c>
      <c r="C155" s="3" t="s">
        <v>585</v>
      </c>
      <c r="D155" s="3" t="s">
        <v>586</v>
      </c>
      <c r="E155" s="3" t="s">
        <v>587</v>
      </c>
      <c r="F155" s="3" t="s">
        <v>588</v>
      </c>
      <c r="G155" s="3" t="s">
        <v>23</v>
      </c>
      <c r="H155" s="4" t="s">
        <v>29</v>
      </c>
      <c r="I155" s="3" t="s">
        <v>477</v>
      </c>
      <c r="J155" s="4" t="s">
        <v>31</v>
      </c>
      <c r="K155" s="4" t="s">
        <v>32</v>
      </c>
      <c r="L155" s="3" t="s">
        <v>33</v>
      </c>
      <c r="M155" s="3" t="s">
        <v>589</v>
      </c>
      <c r="N155" s="4" t="s">
        <v>23</v>
      </c>
      <c r="O155" s="3" t="s">
        <v>36</v>
      </c>
      <c r="P155" s="3" t="s">
        <v>44</v>
      </c>
      <c r="Q155" s="3" t="s">
        <v>23</v>
      </c>
      <c r="R155" s="7">
        <v>1</v>
      </c>
      <c r="S155" s="7">
        <v>41000</v>
      </c>
      <c r="T155" s="7">
        <v>41000</v>
      </c>
      <c r="U155" s="7">
        <v>45920</v>
      </c>
      <c r="V155" s="4" t="s">
        <v>23</v>
      </c>
      <c r="W155" s="3" t="s">
        <v>40</v>
      </c>
    </row>
    <row r="156" spans="2:23" ht="180" x14ac:dyDescent="0.25">
      <c r="B156" s="5" t="s">
        <v>23</v>
      </c>
      <c r="C156" s="3" t="s">
        <v>590</v>
      </c>
      <c r="D156" s="3" t="s">
        <v>591</v>
      </c>
      <c r="E156" s="3" t="s">
        <v>592</v>
      </c>
      <c r="F156" s="3" t="s">
        <v>593</v>
      </c>
      <c r="G156" s="3" t="s">
        <v>594</v>
      </c>
      <c r="H156" s="4" t="s">
        <v>84</v>
      </c>
      <c r="I156" s="3" t="s">
        <v>23</v>
      </c>
      <c r="J156" s="4" t="s">
        <v>108</v>
      </c>
      <c r="K156" s="4" t="s">
        <v>424</v>
      </c>
      <c r="L156" s="3" t="s">
        <v>33</v>
      </c>
      <c r="M156" s="3" t="s">
        <v>564</v>
      </c>
      <c r="N156" s="4" t="s">
        <v>23</v>
      </c>
      <c r="O156" s="3" t="s">
        <v>36</v>
      </c>
      <c r="P156" s="3" t="s">
        <v>67</v>
      </c>
      <c r="Q156" s="3" t="s">
        <v>23</v>
      </c>
      <c r="R156" s="7">
        <v>1</v>
      </c>
      <c r="S156" s="7">
        <v>29000000</v>
      </c>
      <c r="T156" s="7">
        <v>29000000</v>
      </c>
      <c r="U156" s="7">
        <v>32480000</v>
      </c>
      <c r="V156" s="4" t="s">
        <v>23</v>
      </c>
      <c r="W156" s="3" t="s">
        <v>40</v>
      </c>
    </row>
    <row r="157" spans="2:23" ht="165" x14ac:dyDescent="0.25">
      <c r="B157" s="5" t="s">
        <v>23</v>
      </c>
      <c r="C157" s="3" t="s">
        <v>595</v>
      </c>
      <c r="D157" s="3" t="s">
        <v>485</v>
      </c>
      <c r="E157" s="3" t="s">
        <v>486</v>
      </c>
      <c r="F157" s="3" t="s">
        <v>486</v>
      </c>
      <c r="G157" s="3" t="s">
        <v>596</v>
      </c>
      <c r="H157" s="4" t="s">
        <v>29</v>
      </c>
      <c r="I157" s="3" t="s">
        <v>487</v>
      </c>
      <c r="J157" s="4" t="s">
        <v>31</v>
      </c>
      <c r="K157" s="4" t="s">
        <v>424</v>
      </c>
      <c r="L157" s="3" t="s">
        <v>425</v>
      </c>
      <c r="M157" s="3" t="s">
        <v>46</v>
      </c>
      <c r="N157" s="4" t="s">
        <v>23</v>
      </c>
      <c r="O157" s="3" t="s">
        <v>36</v>
      </c>
      <c r="P157" s="3" t="s">
        <v>67</v>
      </c>
      <c r="Q157" s="3" t="s">
        <v>23</v>
      </c>
      <c r="R157" s="7">
        <v>1</v>
      </c>
      <c r="S157" s="7">
        <v>280000</v>
      </c>
      <c r="T157" s="7">
        <v>280000</v>
      </c>
      <c r="U157" s="7">
        <v>280000</v>
      </c>
      <c r="V157" s="4" t="s">
        <v>23</v>
      </c>
      <c r="W157" s="3" t="s">
        <v>40</v>
      </c>
    </row>
    <row r="158" spans="2:23" ht="210" x14ac:dyDescent="0.25">
      <c r="B158" s="5" t="s">
        <v>23</v>
      </c>
      <c r="C158" s="3" t="s">
        <v>597</v>
      </c>
      <c r="D158" s="3" t="s">
        <v>598</v>
      </c>
      <c r="E158" s="3" t="s">
        <v>599</v>
      </c>
      <c r="F158" s="3" t="s">
        <v>599</v>
      </c>
      <c r="G158" s="3" t="s">
        <v>600</v>
      </c>
      <c r="H158" s="4" t="s">
        <v>29</v>
      </c>
      <c r="I158" s="3" t="s">
        <v>487</v>
      </c>
      <c r="J158" s="4" t="s">
        <v>31</v>
      </c>
      <c r="K158" s="4" t="s">
        <v>424</v>
      </c>
      <c r="L158" s="3" t="s">
        <v>425</v>
      </c>
      <c r="M158" s="3" t="s">
        <v>46</v>
      </c>
      <c r="N158" s="4" t="s">
        <v>23</v>
      </c>
      <c r="O158" s="3" t="s">
        <v>36</v>
      </c>
      <c r="P158" s="3" t="s">
        <v>67</v>
      </c>
      <c r="Q158" s="3" t="s">
        <v>23</v>
      </c>
      <c r="R158" s="7">
        <v>1</v>
      </c>
      <c r="S158" s="7">
        <v>1000000</v>
      </c>
      <c r="T158" s="7">
        <v>1000000</v>
      </c>
      <c r="U158" s="7">
        <v>1000000</v>
      </c>
      <c r="V158" s="4" t="s">
        <v>23</v>
      </c>
      <c r="W158" s="3" t="s">
        <v>40</v>
      </c>
    </row>
    <row r="159" spans="2:23" ht="240" x14ac:dyDescent="0.25">
      <c r="B159" s="5" t="s">
        <v>23</v>
      </c>
      <c r="C159" s="3" t="s">
        <v>601</v>
      </c>
      <c r="D159" s="3" t="s">
        <v>602</v>
      </c>
      <c r="E159" s="3" t="s">
        <v>603</v>
      </c>
      <c r="F159" s="3" t="s">
        <v>603</v>
      </c>
      <c r="G159" s="3" t="s">
        <v>604</v>
      </c>
      <c r="H159" s="4" t="s">
        <v>29</v>
      </c>
      <c r="I159" s="3" t="s">
        <v>487</v>
      </c>
      <c r="J159" s="4" t="s">
        <v>31</v>
      </c>
      <c r="K159" s="4" t="s">
        <v>424</v>
      </c>
      <c r="L159" s="3" t="s">
        <v>425</v>
      </c>
      <c r="M159" s="3" t="s">
        <v>46</v>
      </c>
      <c r="N159" s="4" t="s">
        <v>23</v>
      </c>
      <c r="O159" s="3" t="s">
        <v>36</v>
      </c>
      <c r="P159" s="3" t="s">
        <v>67</v>
      </c>
      <c r="Q159" s="3" t="s">
        <v>23</v>
      </c>
      <c r="R159" s="7">
        <v>1</v>
      </c>
      <c r="S159" s="7">
        <v>142000</v>
      </c>
      <c r="T159" s="7">
        <v>142000</v>
      </c>
      <c r="U159" s="7">
        <v>142000</v>
      </c>
      <c r="V159" s="4" t="s">
        <v>23</v>
      </c>
      <c r="W159" s="3" t="s">
        <v>40</v>
      </c>
    </row>
    <row r="160" spans="2:23" x14ac:dyDescent="0.25">
      <c r="C160" s="2" t="s">
        <v>605</v>
      </c>
      <c r="T160" s="8">
        <v>322863207.31999999</v>
      </c>
      <c r="U160" s="8">
        <v>359115701.74000001</v>
      </c>
    </row>
    <row r="161" spans="3:21" x14ac:dyDescent="0.25">
      <c r="C161" s="2" t="s">
        <v>606</v>
      </c>
      <c r="T161" s="8">
        <v>961269458.07000005</v>
      </c>
      <c r="U161" s="8">
        <v>1074130702.5699999</v>
      </c>
    </row>
  </sheetData>
  <mergeCells count="1">
    <mergeCell ref="A4:R4"/>
  </mergeCells>
  <printOptions horizontalCentered="1"/>
  <pageMargins left="0.7" right="0.7" top="0.75" bottom="0.75" header="0.3" footer="0.3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workbookViewId="0">
      <selection activeCell="K17" sqref="K17"/>
    </sheetView>
  </sheetViews>
  <sheetFormatPr defaultColWidth="9.140625" defaultRowHeight="12.75" x14ac:dyDescent="0.2"/>
  <cols>
    <col min="1" max="1" width="6.7109375" style="15" customWidth="1"/>
    <col min="2" max="2" width="10.42578125" style="15" customWidth="1"/>
    <col min="3" max="3" width="21.7109375" style="15" customWidth="1"/>
    <col min="4" max="4" width="18" style="15" customWidth="1"/>
    <col min="5" max="5" width="31.7109375" style="15" customWidth="1"/>
    <col min="6" max="6" width="7.140625" style="15" customWidth="1"/>
    <col min="7" max="7" width="5.5703125" style="15" customWidth="1"/>
    <col min="8" max="8" width="5.85546875" style="15" customWidth="1"/>
    <col min="9" max="9" width="8.42578125" style="16" customWidth="1"/>
    <col min="10" max="10" width="18.140625" style="15" customWidth="1"/>
    <col min="11" max="11" width="17.5703125" style="15" customWidth="1"/>
    <col min="12" max="12" width="6.5703125" style="15" customWidth="1"/>
    <col min="13" max="13" width="12.5703125" style="15" customWidth="1"/>
    <col min="14" max="14" width="14.28515625" style="15" customWidth="1"/>
    <col min="15" max="15" width="11.85546875" style="15" customWidth="1"/>
    <col min="16" max="16" width="11" style="18" customWidth="1"/>
    <col min="17" max="17" width="11.7109375" style="18" customWidth="1"/>
    <col min="18" max="18" width="16" style="18" customWidth="1"/>
    <col min="19" max="19" width="15" style="18" customWidth="1"/>
    <col min="20" max="20" width="7" style="15" customWidth="1"/>
    <col min="21" max="21" width="10.28515625" style="15" customWidth="1"/>
    <col min="22" max="16384" width="9.140625" style="15"/>
  </cols>
  <sheetData>
    <row r="1" spans="1:21" ht="15.75" x14ac:dyDescent="0.2">
      <c r="P1" s="15"/>
      <c r="Q1" s="17" t="s">
        <v>661</v>
      </c>
    </row>
    <row r="2" spans="1:21" ht="15.75" x14ac:dyDescent="0.2">
      <c r="P2" s="15"/>
      <c r="Q2" s="17" t="s">
        <v>612</v>
      </c>
    </row>
    <row r="3" spans="1:21" ht="15.75" x14ac:dyDescent="0.2">
      <c r="P3" s="15"/>
      <c r="Q3" s="17" t="s">
        <v>613</v>
      </c>
    </row>
    <row r="4" spans="1:21" ht="15.75" x14ac:dyDescent="0.25">
      <c r="A4" s="19"/>
    </row>
    <row r="5" spans="1:21" ht="15.75" x14ac:dyDescent="0.25">
      <c r="A5" s="20" t="s">
        <v>614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8" spans="1:21" ht="13.5" thickBot="1" x14ac:dyDescent="0.25"/>
    <row r="9" spans="1:21" ht="115.5" thickBot="1" x14ac:dyDescent="0.25">
      <c r="A9" s="21" t="s">
        <v>1</v>
      </c>
      <c r="B9" s="21" t="s">
        <v>2</v>
      </c>
      <c r="C9" s="21" t="s">
        <v>3</v>
      </c>
      <c r="D9" s="21" t="s">
        <v>4</v>
      </c>
      <c r="E9" s="21" t="s">
        <v>5</v>
      </c>
      <c r="F9" s="21" t="s">
        <v>6</v>
      </c>
      <c r="G9" s="21" t="s">
        <v>7</v>
      </c>
      <c r="H9" s="21" t="s">
        <v>8</v>
      </c>
      <c r="I9" s="22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21" t="s">
        <v>14</v>
      </c>
      <c r="O9" s="21" t="s">
        <v>15</v>
      </c>
      <c r="P9" s="23" t="s">
        <v>16</v>
      </c>
      <c r="Q9" s="23" t="s">
        <v>17</v>
      </c>
      <c r="R9" s="23" t="s">
        <v>18</v>
      </c>
      <c r="S9" s="23" t="s">
        <v>19</v>
      </c>
      <c r="T9" s="21" t="s">
        <v>20</v>
      </c>
      <c r="U9" s="21" t="s">
        <v>615</v>
      </c>
    </row>
    <row r="10" spans="1:21" ht="13.5" thickBot="1" x14ac:dyDescent="0.25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6">
        <v>9</v>
      </c>
      <c r="J10" s="25">
        <v>10</v>
      </c>
      <c r="K10" s="25">
        <v>11</v>
      </c>
      <c r="L10" s="25">
        <v>12</v>
      </c>
      <c r="M10" s="25">
        <v>13</v>
      </c>
      <c r="N10" s="25">
        <v>14</v>
      </c>
      <c r="O10" s="25">
        <v>15</v>
      </c>
      <c r="P10" s="25">
        <v>16</v>
      </c>
      <c r="Q10" s="25">
        <v>17</v>
      </c>
      <c r="R10" s="25">
        <v>18</v>
      </c>
      <c r="S10" s="25">
        <v>19</v>
      </c>
      <c r="T10" s="25">
        <v>20</v>
      </c>
      <c r="U10" s="27">
        <v>21</v>
      </c>
    </row>
    <row r="11" spans="1:21" ht="15.75" x14ac:dyDescent="0.25">
      <c r="A11" s="28" t="s">
        <v>616</v>
      </c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29"/>
      <c r="P11" s="31"/>
      <c r="Q11" s="31"/>
      <c r="R11" s="31"/>
      <c r="S11" s="31"/>
      <c r="T11" s="29"/>
      <c r="U11" s="32"/>
    </row>
    <row r="12" spans="1:21" ht="15.75" x14ac:dyDescent="0.25">
      <c r="A12" s="28" t="s">
        <v>617</v>
      </c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31"/>
      <c r="Q12" s="31"/>
      <c r="R12" s="31"/>
      <c r="S12" s="31"/>
      <c r="T12" s="29"/>
      <c r="U12" s="32"/>
    </row>
    <row r="13" spans="1:21" s="42" customFormat="1" ht="51" x14ac:dyDescent="0.25">
      <c r="A13" s="33" t="s">
        <v>618</v>
      </c>
      <c r="B13" s="33" t="s">
        <v>439</v>
      </c>
      <c r="C13" s="33" t="s">
        <v>440</v>
      </c>
      <c r="D13" s="33" t="s">
        <v>441</v>
      </c>
      <c r="E13" s="33" t="s">
        <v>619</v>
      </c>
      <c r="F13" s="33" t="s">
        <v>620</v>
      </c>
      <c r="G13" s="34"/>
      <c r="H13" s="35">
        <v>50</v>
      </c>
      <c r="I13" s="36" t="s">
        <v>32</v>
      </c>
      <c r="J13" s="37" t="s">
        <v>621</v>
      </c>
      <c r="K13" s="37" t="s">
        <v>622</v>
      </c>
      <c r="L13" s="34"/>
      <c r="M13" s="36" t="s">
        <v>623</v>
      </c>
      <c r="N13" s="38" t="s">
        <v>624</v>
      </c>
      <c r="O13" s="34"/>
      <c r="P13" s="39"/>
      <c r="Q13" s="39"/>
      <c r="R13" s="40">
        <v>0</v>
      </c>
      <c r="S13" s="41">
        <f>IF(O13="С НДС",R13*1.12,R13)</f>
        <v>0</v>
      </c>
      <c r="T13" s="34"/>
      <c r="U13" s="34" t="s">
        <v>625</v>
      </c>
    </row>
    <row r="14" spans="1:21" s="42" customFormat="1" ht="51" x14ac:dyDescent="0.25">
      <c r="A14" s="33" t="s">
        <v>438</v>
      </c>
      <c r="B14" s="33" t="s">
        <v>439</v>
      </c>
      <c r="C14" s="33" t="s">
        <v>440</v>
      </c>
      <c r="D14" s="33" t="s">
        <v>441</v>
      </c>
      <c r="E14" s="33" t="s">
        <v>619</v>
      </c>
      <c r="F14" s="33" t="s">
        <v>620</v>
      </c>
      <c r="G14" s="34"/>
      <c r="H14" s="35">
        <v>50</v>
      </c>
      <c r="I14" s="36" t="s">
        <v>424</v>
      </c>
      <c r="J14" s="37" t="s">
        <v>621</v>
      </c>
      <c r="K14" s="37" t="s">
        <v>622</v>
      </c>
      <c r="L14" s="34"/>
      <c r="M14" s="36" t="s">
        <v>623</v>
      </c>
      <c r="N14" s="38" t="s">
        <v>624</v>
      </c>
      <c r="O14" s="34"/>
      <c r="P14" s="39"/>
      <c r="Q14" s="39"/>
      <c r="R14" s="41">
        <v>23805115.300000001</v>
      </c>
      <c r="S14" s="41">
        <f>R14*1.12</f>
        <v>26661729.136000004</v>
      </c>
      <c r="T14" s="34"/>
      <c r="U14" s="34"/>
    </row>
    <row r="15" spans="1:21" s="42" customFormat="1" ht="15.75" x14ac:dyDescent="0.2">
      <c r="A15" s="43" t="s">
        <v>626</v>
      </c>
      <c r="B15" s="33"/>
      <c r="C15" s="33"/>
      <c r="D15" s="33"/>
      <c r="E15" s="33"/>
      <c r="F15" s="33"/>
      <c r="G15" s="34"/>
      <c r="H15" s="35"/>
      <c r="I15" s="36"/>
      <c r="J15" s="37"/>
      <c r="K15" s="37"/>
      <c r="L15" s="34"/>
      <c r="M15" s="36"/>
      <c r="N15" s="38"/>
      <c r="O15" s="34"/>
      <c r="P15" s="39"/>
      <c r="Q15" s="39"/>
      <c r="R15" s="44">
        <f>SUM(R13:R14)</f>
        <v>23805115.300000001</v>
      </c>
      <c r="S15" s="44">
        <f>SUM(S13:S14)</f>
        <v>26661729.136000004</v>
      </c>
      <c r="T15" s="34"/>
      <c r="U15" s="34"/>
    </row>
    <row r="16" spans="1:21" ht="15.75" x14ac:dyDescent="0.25">
      <c r="A16" s="45" t="s">
        <v>627</v>
      </c>
      <c r="B16" s="46"/>
      <c r="C16" s="46"/>
      <c r="D16" s="46"/>
      <c r="E16" s="46"/>
      <c r="F16" s="46"/>
      <c r="G16" s="46"/>
      <c r="H16" s="46"/>
      <c r="I16" s="47"/>
      <c r="J16" s="46"/>
      <c r="K16" s="46"/>
      <c r="L16" s="46"/>
      <c r="M16" s="46"/>
      <c r="N16" s="46"/>
      <c r="O16" s="46"/>
      <c r="P16" s="48"/>
      <c r="Q16" s="48"/>
      <c r="R16" s="48"/>
      <c r="S16" s="48"/>
      <c r="T16" s="46"/>
      <c r="U16" s="46"/>
    </row>
    <row r="17" spans="1:22" ht="51" x14ac:dyDescent="0.2">
      <c r="A17" s="49" t="s">
        <v>628</v>
      </c>
      <c r="B17" s="49" t="s">
        <v>519</v>
      </c>
      <c r="C17" s="49" t="s">
        <v>520</v>
      </c>
      <c r="D17" s="49" t="s">
        <v>520</v>
      </c>
      <c r="E17" s="38" t="s">
        <v>629</v>
      </c>
      <c r="F17" s="50" t="s">
        <v>630</v>
      </c>
      <c r="G17" s="46"/>
      <c r="H17" s="35">
        <v>100</v>
      </c>
      <c r="I17" s="36" t="s">
        <v>415</v>
      </c>
      <c r="J17" s="37" t="s">
        <v>621</v>
      </c>
      <c r="K17" s="37" t="s">
        <v>631</v>
      </c>
      <c r="L17" s="46"/>
      <c r="M17" s="37" t="s">
        <v>632</v>
      </c>
      <c r="N17" s="38" t="s">
        <v>633</v>
      </c>
      <c r="O17" s="46"/>
      <c r="P17" s="48"/>
      <c r="Q17" s="48"/>
      <c r="R17" s="41" t="s">
        <v>23</v>
      </c>
      <c r="S17" s="41" t="s">
        <v>23</v>
      </c>
      <c r="T17" s="46"/>
      <c r="U17" s="51" t="s">
        <v>634</v>
      </c>
    </row>
    <row r="18" spans="1:22" ht="63.75" x14ac:dyDescent="0.2">
      <c r="A18" s="49" t="s">
        <v>518</v>
      </c>
      <c r="B18" s="49" t="s">
        <v>519</v>
      </c>
      <c r="C18" s="49" t="s">
        <v>520</v>
      </c>
      <c r="D18" s="49" t="s">
        <v>520</v>
      </c>
      <c r="E18" s="38" t="s">
        <v>629</v>
      </c>
      <c r="F18" s="50" t="s">
        <v>620</v>
      </c>
      <c r="G18" s="46"/>
      <c r="H18" s="35">
        <v>100</v>
      </c>
      <c r="I18" s="36" t="s">
        <v>424</v>
      </c>
      <c r="J18" s="37" t="s">
        <v>621</v>
      </c>
      <c r="K18" s="37" t="s">
        <v>631</v>
      </c>
      <c r="L18" s="46"/>
      <c r="M18" s="52" t="s">
        <v>635</v>
      </c>
      <c r="N18" s="38" t="s">
        <v>633</v>
      </c>
      <c r="O18" s="46"/>
      <c r="P18" s="48"/>
      <c r="Q18" s="48"/>
      <c r="R18" s="41">
        <v>19232240</v>
      </c>
      <c r="S18" s="41">
        <v>19232240</v>
      </c>
      <c r="T18" s="46"/>
      <c r="U18" s="46"/>
    </row>
    <row r="19" spans="1:22" s="42" customFormat="1" ht="15.75" x14ac:dyDescent="0.2">
      <c r="A19" s="43" t="s">
        <v>626</v>
      </c>
      <c r="B19" s="33"/>
      <c r="C19" s="33"/>
      <c r="D19" s="33"/>
      <c r="E19" s="33"/>
      <c r="F19" s="33"/>
      <c r="G19" s="34"/>
      <c r="H19" s="35"/>
      <c r="I19" s="36"/>
      <c r="J19" s="37"/>
      <c r="K19" s="37"/>
      <c r="L19" s="34"/>
      <c r="M19" s="36"/>
      <c r="N19" s="38"/>
      <c r="O19" s="34"/>
      <c r="P19" s="39"/>
      <c r="Q19" s="39"/>
      <c r="R19" s="44">
        <f>SUM(R17:R18)</f>
        <v>19232240</v>
      </c>
      <c r="S19" s="44">
        <f>SUM(S17:S18)</f>
        <v>19232240</v>
      </c>
      <c r="T19" s="34"/>
      <c r="U19" s="34"/>
    </row>
    <row r="20" spans="1:22" ht="15.75" x14ac:dyDescent="0.25">
      <c r="A20" s="45" t="s">
        <v>636</v>
      </c>
      <c r="B20" s="46"/>
      <c r="C20" s="46"/>
      <c r="D20" s="46"/>
      <c r="E20" s="46"/>
      <c r="F20" s="46"/>
      <c r="G20" s="46"/>
      <c r="H20" s="46"/>
      <c r="I20" s="47"/>
      <c r="J20" s="46"/>
      <c r="K20" s="46"/>
      <c r="L20" s="46"/>
      <c r="M20" s="46"/>
      <c r="N20" s="46"/>
      <c r="O20" s="46"/>
      <c r="P20" s="48"/>
      <c r="Q20" s="48"/>
      <c r="R20" s="44"/>
      <c r="S20" s="44"/>
      <c r="T20" s="46"/>
      <c r="U20" s="46"/>
    </row>
    <row r="21" spans="1:22" ht="15.75" x14ac:dyDescent="0.25">
      <c r="A21" s="45" t="s">
        <v>637</v>
      </c>
      <c r="B21" s="46"/>
      <c r="C21" s="46"/>
      <c r="D21" s="46"/>
      <c r="E21" s="46"/>
      <c r="F21" s="46"/>
      <c r="G21" s="46"/>
      <c r="H21" s="46"/>
      <c r="I21" s="47"/>
      <c r="J21" s="46"/>
      <c r="K21" s="46"/>
      <c r="L21" s="46"/>
      <c r="M21" s="46"/>
      <c r="N21" s="46"/>
      <c r="O21" s="46"/>
      <c r="P21" s="48"/>
      <c r="Q21" s="48"/>
      <c r="R21" s="48"/>
      <c r="S21" s="48"/>
      <c r="T21" s="46"/>
      <c r="U21" s="46"/>
    </row>
    <row r="22" spans="1:22" s="42" customFormat="1" ht="89.25" x14ac:dyDescent="0.25">
      <c r="A22" s="33" t="s">
        <v>418</v>
      </c>
      <c r="B22" s="53" t="s">
        <v>419</v>
      </c>
      <c r="C22" s="37" t="s">
        <v>420</v>
      </c>
      <c r="D22" s="37" t="s">
        <v>421</v>
      </c>
      <c r="E22" s="33" t="s">
        <v>638</v>
      </c>
      <c r="F22" s="50" t="s">
        <v>639</v>
      </c>
      <c r="G22" s="33"/>
      <c r="H22" s="33">
        <v>0</v>
      </c>
      <c r="I22" s="36" t="s">
        <v>424</v>
      </c>
      <c r="J22" s="37" t="s">
        <v>621</v>
      </c>
      <c r="K22" s="37" t="s">
        <v>640</v>
      </c>
      <c r="L22" s="36" t="s">
        <v>35</v>
      </c>
      <c r="M22" s="36" t="s">
        <v>641</v>
      </c>
      <c r="N22" s="33" t="s">
        <v>642</v>
      </c>
      <c r="O22" s="36" t="s">
        <v>643</v>
      </c>
      <c r="P22" s="41">
        <v>164</v>
      </c>
      <c r="Q22" s="41">
        <v>13392.86</v>
      </c>
      <c r="R22" s="41">
        <f>P22*Q22</f>
        <v>2196429.04</v>
      </c>
      <c r="S22" s="41">
        <f>R22*1.12</f>
        <v>2460000.5248000002</v>
      </c>
      <c r="T22" s="33"/>
      <c r="U22" s="33"/>
    </row>
    <row r="23" spans="1:22" s="42" customFormat="1" ht="89.25" x14ac:dyDescent="0.25">
      <c r="A23" s="33" t="s">
        <v>428</v>
      </c>
      <c r="B23" s="53" t="s">
        <v>419</v>
      </c>
      <c r="C23" s="37" t="s">
        <v>420</v>
      </c>
      <c r="D23" s="37" t="s">
        <v>421</v>
      </c>
      <c r="E23" s="33" t="s">
        <v>644</v>
      </c>
      <c r="F23" s="50" t="s">
        <v>639</v>
      </c>
      <c r="G23" s="33"/>
      <c r="H23" s="33">
        <v>0</v>
      </c>
      <c r="I23" s="36" t="s">
        <v>424</v>
      </c>
      <c r="J23" s="37" t="s">
        <v>621</v>
      </c>
      <c r="K23" s="37" t="s">
        <v>640</v>
      </c>
      <c r="L23" s="36" t="s">
        <v>35</v>
      </c>
      <c r="M23" s="36" t="s">
        <v>641</v>
      </c>
      <c r="N23" s="33" t="s">
        <v>642</v>
      </c>
      <c r="O23" s="36" t="s">
        <v>643</v>
      </c>
      <c r="P23" s="41">
        <v>280</v>
      </c>
      <c r="Q23" s="41">
        <v>22321.42</v>
      </c>
      <c r="R23" s="41">
        <f>P23*Q23</f>
        <v>6249997.5999999996</v>
      </c>
      <c r="S23" s="41">
        <f t="shared" ref="S23" si="0">R23*1.12</f>
        <v>6999997.3119999999</v>
      </c>
      <c r="T23" s="33"/>
      <c r="U23" s="33"/>
    </row>
    <row r="24" spans="1:22" s="28" customFormat="1" ht="15.75" x14ac:dyDescent="0.25">
      <c r="A24" s="43" t="s">
        <v>626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54">
        <f>SUM(R22:R23)</f>
        <v>8446426.6400000006</v>
      </c>
      <c r="S24" s="54">
        <f>SUM(S22:S23)</f>
        <v>9459997.8367999997</v>
      </c>
      <c r="T24" s="45"/>
      <c r="U24" s="45"/>
      <c r="V24" s="55"/>
    </row>
    <row r="25" spans="1:22" ht="15.75" x14ac:dyDescent="0.25">
      <c r="A25" s="45" t="s">
        <v>645</v>
      </c>
      <c r="B25" s="46"/>
      <c r="C25" s="46"/>
      <c r="D25" s="46"/>
      <c r="E25" s="46"/>
      <c r="F25" s="46"/>
      <c r="G25" s="46"/>
      <c r="H25" s="46"/>
      <c r="I25" s="47"/>
      <c r="J25" s="46"/>
      <c r="K25" s="46"/>
      <c r="L25" s="46"/>
      <c r="M25" s="46"/>
      <c r="N25" s="46"/>
      <c r="O25" s="46"/>
      <c r="P25" s="48"/>
      <c r="Q25" s="48"/>
      <c r="R25" s="48"/>
      <c r="S25" s="48"/>
      <c r="T25" s="46"/>
      <c r="U25" s="46"/>
    </row>
    <row r="26" spans="1:22" s="42" customFormat="1" ht="114.75" x14ac:dyDescent="0.25">
      <c r="A26" s="33" t="s">
        <v>444</v>
      </c>
      <c r="B26" s="36" t="s">
        <v>433</v>
      </c>
      <c r="C26" s="56" t="s">
        <v>434</v>
      </c>
      <c r="D26" s="33" t="s">
        <v>435</v>
      </c>
      <c r="E26" s="36" t="s">
        <v>646</v>
      </c>
      <c r="F26" s="50" t="s">
        <v>639</v>
      </c>
      <c r="G26" s="50"/>
      <c r="H26" s="35">
        <v>0</v>
      </c>
      <c r="I26" s="36" t="s">
        <v>424</v>
      </c>
      <c r="J26" s="37" t="s">
        <v>621</v>
      </c>
      <c r="K26" s="37" t="s">
        <v>647</v>
      </c>
      <c r="L26" s="36"/>
      <c r="M26" s="36" t="s">
        <v>648</v>
      </c>
      <c r="N26" s="33" t="s">
        <v>624</v>
      </c>
      <c r="O26" s="36"/>
      <c r="P26" s="57"/>
      <c r="Q26" s="40"/>
      <c r="R26" s="40">
        <v>862259.81</v>
      </c>
      <c r="S26" s="41">
        <f t="shared" ref="S26" si="1">R26*1.12</f>
        <v>965730.98720000021</v>
      </c>
      <c r="T26" s="33"/>
      <c r="U26" s="33"/>
    </row>
    <row r="27" spans="1:22" s="42" customFormat="1" ht="51" x14ac:dyDescent="0.25">
      <c r="A27" s="33" t="s">
        <v>447</v>
      </c>
      <c r="B27" s="53" t="s">
        <v>439</v>
      </c>
      <c r="C27" s="37" t="s">
        <v>440</v>
      </c>
      <c r="D27" s="37" t="s">
        <v>441</v>
      </c>
      <c r="E27" s="33" t="s">
        <v>619</v>
      </c>
      <c r="F27" s="50" t="s">
        <v>29</v>
      </c>
      <c r="G27" s="33" t="s">
        <v>649</v>
      </c>
      <c r="H27" s="33">
        <v>50</v>
      </c>
      <c r="I27" s="36" t="s">
        <v>424</v>
      </c>
      <c r="J27" s="37" t="s">
        <v>621</v>
      </c>
      <c r="K27" s="37" t="s">
        <v>650</v>
      </c>
      <c r="L27" s="36"/>
      <c r="M27" s="36" t="s">
        <v>651</v>
      </c>
      <c r="N27" s="33" t="s">
        <v>624</v>
      </c>
      <c r="O27" s="36"/>
      <c r="P27" s="41"/>
      <c r="Q27" s="41"/>
      <c r="R27" s="41">
        <v>7935073.4100000001</v>
      </c>
      <c r="S27" s="41">
        <f>R27*1.12</f>
        <v>8887282.2192000002</v>
      </c>
      <c r="T27" s="33"/>
      <c r="U27" s="33"/>
    </row>
    <row r="28" spans="1:22" s="42" customFormat="1" ht="15.75" x14ac:dyDescent="0.2">
      <c r="A28" s="43" t="s">
        <v>626</v>
      </c>
      <c r="B28" s="36"/>
      <c r="C28" s="58"/>
      <c r="D28" s="59"/>
      <c r="E28" s="36"/>
      <c r="F28" s="50"/>
      <c r="G28" s="50"/>
      <c r="H28" s="35"/>
      <c r="I28" s="36"/>
      <c r="J28" s="37"/>
      <c r="K28" s="37"/>
      <c r="L28" s="36"/>
      <c r="M28" s="36"/>
      <c r="N28" s="33"/>
      <c r="O28" s="36"/>
      <c r="P28" s="57"/>
      <c r="Q28" s="40"/>
      <c r="R28" s="54">
        <f>SUM(R27:R27)</f>
        <v>7935073.4100000001</v>
      </c>
      <c r="S28" s="54">
        <f>SUM(S27:S27)</f>
        <v>8887282.2192000002</v>
      </c>
      <c r="T28" s="33"/>
      <c r="U28" s="33"/>
    </row>
    <row r="29" spans="1:22" s="42" customFormat="1" ht="15.75" x14ac:dyDescent="0.25">
      <c r="A29" s="45" t="s">
        <v>652</v>
      </c>
      <c r="B29" s="36"/>
      <c r="C29" s="60"/>
      <c r="D29" s="36"/>
      <c r="E29" s="37"/>
      <c r="F29" s="50"/>
      <c r="G29" s="50"/>
      <c r="H29" s="35"/>
      <c r="I29" s="36"/>
      <c r="J29" s="37"/>
      <c r="K29" s="37"/>
      <c r="L29" s="61"/>
      <c r="M29" s="36"/>
      <c r="N29" s="33"/>
      <c r="O29" s="36"/>
      <c r="P29" s="41"/>
      <c r="Q29" s="41"/>
      <c r="R29" s="54"/>
      <c r="S29" s="54"/>
      <c r="T29" s="33"/>
      <c r="U29" s="33"/>
    </row>
    <row r="30" spans="1:22" s="42" customFormat="1" ht="102" x14ac:dyDescent="0.25">
      <c r="A30" s="52" t="s">
        <v>595</v>
      </c>
      <c r="B30" s="52" t="s">
        <v>485</v>
      </c>
      <c r="C30" s="52" t="s">
        <v>486</v>
      </c>
      <c r="D30" s="52" t="s">
        <v>486</v>
      </c>
      <c r="E30" s="37" t="s">
        <v>653</v>
      </c>
      <c r="F30" s="50" t="s">
        <v>29</v>
      </c>
      <c r="G30" s="50" t="s">
        <v>654</v>
      </c>
      <c r="H30" s="35">
        <v>100</v>
      </c>
      <c r="I30" s="36" t="s">
        <v>424</v>
      </c>
      <c r="J30" s="37" t="s">
        <v>621</v>
      </c>
      <c r="K30" s="52" t="s">
        <v>655</v>
      </c>
      <c r="L30" s="61"/>
      <c r="M30" s="36" t="s">
        <v>623</v>
      </c>
      <c r="N30" s="33" t="s">
        <v>656</v>
      </c>
      <c r="O30" s="36"/>
      <c r="P30" s="41"/>
      <c r="Q30" s="41"/>
      <c r="R30" s="62">
        <v>280000</v>
      </c>
      <c r="S30" s="62">
        <v>280000</v>
      </c>
      <c r="T30" s="33"/>
      <c r="U30" s="33"/>
    </row>
    <row r="31" spans="1:22" s="42" customFormat="1" ht="127.5" x14ac:dyDescent="0.25">
      <c r="A31" s="52" t="s">
        <v>597</v>
      </c>
      <c r="B31" s="52" t="s">
        <v>598</v>
      </c>
      <c r="C31" s="52" t="s">
        <v>599</v>
      </c>
      <c r="D31" s="52" t="s">
        <v>599</v>
      </c>
      <c r="E31" s="37" t="s">
        <v>657</v>
      </c>
      <c r="F31" s="50" t="s">
        <v>29</v>
      </c>
      <c r="G31" s="50" t="s">
        <v>654</v>
      </c>
      <c r="H31" s="35">
        <v>100</v>
      </c>
      <c r="I31" s="36" t="s">
        <v>424</v>
      </c>
      <c r="J31" s="37" t="s">
        <v>621</v>
      </c>
      <c r="K31" s="52" t="s">
        <v>655</v>
      </c>
      <c r="L31" s="61"/>
      <c r="M31" s="36" t="s">
        <v>623</v>
      </c>
      <c r="N31" s="33" t="s">
        <v>656</v>
      </c>
      <c r="O31" s="36"/>
      <c r="P31" s="41"/>
      <c r="Q31" s="41"/>
      <c r="R31" s="62">
        <v>1000000</v>
      </c>
      <c r="S31" s="62">
        <v>1000000</v>
      </c>
      <c r="T31" s="33"/>
      <c r="U31" s="33"/>
    </row>
    <row r="32" spans="1:22" s="42" customFormat="1" ht="165.75" x14ac:dyDescent="0.25">
      <c r="A32" s="52" t="s">
        <v>601</v>
      </c>
      <c r="B32" s="52" t="s">
        <v>602</v>
      </c>
      <c r="C32" s="52" t="s">
        <v>603</v>
      </c>
      <c r="D32" s="52" t="s">
        <v>603</v>
      </c>
      <c r="E32" s="37" t="s">
        <v>658</v>
      </c>
      <c r="F32" s="50" t="s">
        <v>29</v>
      </c>
      <c r="G32" s="50" t="s">
        <v>654</v>
      </c>
      <c r="H32" s="35">
        <v>100</v>
      </c>
      <c r="I32" s="36" t="s">
        <v>424</v>
      </c>
      <c r="J32" s="37" t="s">
        <v>621</v>
      </c>
      <c r="K32" s="52" t="s">
        <v>655</v>
      </c>
      <c r="L32" s="36"/>
      <c r="M32" s="36" t="s">
        <v>623</v>
      </c>
      <c r="N32" s="33" t="s">
        <v>656</v>
      </c>
      <c r="O32" s="36"/>
      <c r="P32" s="41"/>
      <c r="Q32" s="41"/>
      <c r="R32" s="62">
        <v>142000</v>
      </c>
      <c r="S32" s="62">
        <v>142000</v>
      </c>
      <c r="T32" s="33"/>
      <c r="U32" s="33"/>
    </row>
    <row r="33" spans="1:21" s="42" customFormat="1" ht="15.75" x14ac:dyDescent="0.2">
      <c r="A33" s="43" t="s">
        <v>626</v>
      </c>
      <c r="B33" s="36"/>
      <c r="C33" s="36"/>
      <c r="D33" s="36"/>
      <c r="E33" s="37"/>
      <c r="F33" s="50"/>
      <c r="G33" s="50"/>
      <c r="H33" s="63"/>
      <c r="I33" s="36"/>
      <c r="J33" s="37"/>
      <c r="K33" s="37"/>
      <c r="L33" s="36"/>
      <c r="M33" s="36"/>
      <c r="N33" s="33"/>
      <c r="O33" s="36"/>
      <c r="P33" s="41"/>
      <c r="Q33" s="41"/>
      <c r="R33" s="54">
        <f>SUM(R31:R32)</f>
        <v>1142000</v>
      </c>
      <c r="S33" s="54">
        <f>SUM(S31:S32)</f>
        <v>1142000</v>
      </c>
      <c r="T33" s="33"/>
      <c r="U33" s="33"/>
    </row>
    <row r="34" spans="1:21" s="42" customFormat="1" ht="15.75" x14ac:dyDescent="0.2">
      <c r="A34" s="43" t="s">
        <v>659</v>
      </c>
      <c r="B34" s="36"/>
      <c r="C34" s="36"/>
      <c r="D34" s="36"/>
      <c r="E34" s="37"/>
      <c r="F34" s="50"/>
      <c r="G34" s="50"/>
      <c r="H34" s="63"/>
      <c r="I34" s="36"/>
      <c r="J34" s="37"/>
      <c r="K34" s="37"/>
      <c r="L34" s="36"/>
      <c r="M34" s="36"/>
      <c r="N34" s="33"/>
      <c r="O34" s="36"/>
      <c r="P34" s="41"/>
      <c r="Q34" s="41"/>
      <c r="R34" s="54">
        <f>R33+R28+R24+R19+R15</f>
        <v>60560855.349999994</v>
      </c>
      <c r="S34" s="54">
        <f>S33+S28+S24+S19+S15</f>
        <v>65383249.192000002</v>
      </c>
      <c r="T34" s="33"/>
      <c r="U34" s="33"/>
    </row>
    <row r="36" spans="1:21" ht="15.75" x14ac:dyDescent="0.25">
      <c r="A36" s="19" t="s">
        <v>660</v>
      </c>
    </row>
  </sheetData>
  <mergeCells count="1">
    <mergeCell ref="A5:U5"/>
  </mergeCells>
  <dataValidations count="6">
    <dataValidation type="list" allowBlank="1" showInputMessage="1" showErrorMessage="1" sqref="G26 G28:G33">
      <formula1>осн</formula1>
    </dataValidation>
    <dataValidation type="list" allowBlank="1" showInputMessage="1" showErrorMessage="1" sqref="L22:L24 L26 L28:L31">
      <formula1>Инкотермс</formula1>
    </dataValidation>
    <dataValidation type="whole" allowBlank="1" showInputMessage="1" showErrorMessage="1" sqref="H13:H15 H17:H19 H26 H28:H33">
      <formula1>0</formula1>
      <formula2>100</formula2>
    </dataValidation>
    <dataValidation type="custom" allowBlank="1" showInputMessage="1" showErrorMessage="1" sqref="R13:R14 R22:R24 R17:S18 S29:S31 R26:R31 R32:S33">
      <formula1>P13*Q13</formula1>
    </dataValidation>
    <dataValidation type="list" allowBlank="1" showInputMessage="1" showErrorMessage="1" sqref="O22:O24 O26 O28:O33">
      <formula1>ЕИ</formula1>
    </dataValidation>
    <dataValidation type="list" allowBlank="1" showInputMessage="1" showErrorMessage="1" sqref="F13:F15 F22:F24 F17:F19 F26 F28:F33">
      <formula1>Способ_закупок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ГПЗ</vt:lpstr>
      <vt:lpstr>Корректировка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Асанбаева</cp:lastModifiedBy>
  <dcterms:created xsi:type="dcterms:W3CDTF">2018-02-01T12:11:21Z</dcterms:created>
  <dcterms:modified xsi:type="dcterms:W3CDTF">2018-02-06T04:03:28Z</dcterms:modified>
</cp:coreProperties>
</file>